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40" windowWidth="25600" windowHeight="12300" tabRatio="500" activeTab="0"/>
  </bookViews>
  <sheets>
    <sheet name="General Info" sheetId="1" r:id="rId1"/>
    <sheet name="Participating Institutions" sheetId="2" r:id="rId2"/>
    <sheet name="Frequencies" sheetId="3" r:id="rId3"/>
  </sheets>
  <externalReferences>
    <externalReference r:id="rId6"/>
    <externalReference r:id="rId7"/>
  </externalReferences>
  <definedNames>
    <definedName name="BaseInstitution">'[1]Select 9 Peers'!$B$2</definedName>
    <definedName name="Comparison">'[2]Participating Institutions'!#REF!</definedName>
    <definedName name="Peer">'[2]Participating Institutions'!#REF!</definedName>
    <definedName name="_xlnm.Print_Area" localSheetId="2">'Frequencies'!$A$1:$F$1168</definedName>
    <definedName name="_xlnm.Print_Area" localSheetId="0">'General Info'!$A$1:$I$8</definedName>
    <definedName name="_xlnm.Print_Titles" localSheetId="2">'Frequencies'!$1:$4</definedName>
    <definedName name="StatementofUnderstandings">#REF!</definedName>
  </definedNames>
  <calcPr fullCalcOnLoad="1"/>
</workbook>
</file>

<file path=xl/sharedStrings.xml><?xml version="1.0" encoding="utf-8"?>
<sst xmlns="http://schemas.openxmlformats.org/spreadsheetml/2006/main" count="1375" uniqueCount="392">
  <si>
    <t>Strongly disagree</t>
  </si>
  <si>
    <t>Disagree</t>
  </si>
  <si>
    <t>Neither agree nor disagree</t>
  </si>
  <si>
    <t>Agree</t>
  </si>
  <si>
    <t>Strongly agree</t>
  </si>
  <si>
    <t>Total</t>
  </si>
  <si>
    <t>Never</t>
  </si>
  <si>
    <t>Rarely</t>
  </si>
  <si>
    <t>Sometimes</t>
  </si>
  <si>
    <t>Often</t>
  </si>
  <si>
    <t>Very often</t>
  </si>
  <si>
    <t>Some</t>
  </si>
  <si>
    <t>Quite a bit</t>
  </si>
  <si>
    <t>Very much</t>
  </si>
  <si>
    <t>Very little</t>
  </si>
  <si>
    <t>Very dissatisfied</t>
  </si>
  <si>
    <t>Dissatisfied</t>
  </si>
  <si>
    <t>Neither satisfied nor dissatisfied</t>
  </si>
  <si>
    <t>Satisfied</t>
  </si>
  <si>
    <t>Very satisfied</t>
  </si>
  <si>
    <t>Definitely not</t>
  </si>
  <si>
    <t>Probably not</t>
  </si>
  <si>
    <t>Not sure</t>
  </si>
  <si>
    <t>Probably</t>
  </si>
  <si>
    <t>Definitely</t>
  </si>
  <si>
    <t>Employment or internship, full-time paid</t>
  </si>
  <si>
    <t>Employment or internship, part-time paid</t>
  </si>
  <si>
    <t>Additional undergraduate course work</t>
  </si>
  <si>
    <t>Military service</t>
  </si>
  <si>
    <t>Starting or raising a family</t>
  </si>
  <si>
    <t>Traveling</t>
  </si>
  <si>
    <t>Undecided</t>
  </si>
  <si>
    <t>Accepted a position</t>
  </si>
  <si>
    <t>Offered a position and refused; still searching for preferred position</t>
  </si>
  <si>
    <t>Considering one or more specific offers</t>
  </si>
  <si>
    <t>Currently searching for a position or waiting for an offer</t>
  </si>
  <si>
    <t>Will begin searching for a position after graduation</t>
  </si>
  <si>
    <t>Law Degree (JD or LLB)</t>
  </si>
  <si>
    <t>Medical Degree (e.g., MD, DO, DDS, DVM, PharmD)</t>
  </si>
  <si>
    <t>PhD</t>
  </si>
  <si>
    <t>Other Doctoral Degree (e.g., EdD, PsyD, DBA)</t>
  </si>
  <si>
    <t>Accepted and deferring enrollment until later</t>
  </si>
  <si>
    <t>Will be applying this coming fall</t>
  </si>
  <si>
    <t>Not applying this fall, but might apply at a future date</t>
  </si>
  <si>
    <t>No plans to apply to school now or in the future</t>
  </si>
  <si>
    <t>Other</t>
  </si>
  <si>
    <t>Architect</t>
  </si>
  <si>
    <t>Artist</t>
  </si>
  <si>
    <t>Gallery worker</t>
  </si>
  <si>
    <t>Graphic designer</t>
  </si>
  <si>
    <t>Interior designer</t>
  </si>
  <si>
    <t>Museum curator</t>
  </si>
  <si>
    <t>Music/film industry</t>
  </si>
  <si>
    <t>Photographer</t>
  </si>
  <si>
    <t>Broadcasting</t>
  </si>
  <si>
    <t>Editor</t>
  </si>
  <si>
    <t>Journalist</t>
  </si>
  <si>
    <t>Media production</t>
  </si>
  <si>
    <t>Public relations</t>
  </si>
  <si>
    <t>Publisher</t>
  </si>
  <si>
    <t>Writer</t>
  </si>
  <si>
    <t>Clergy</t>
  </si>
  <si>
    <t>Community organizer</t>
  </si>
  <si>
    <t>Philanthropy or nonprofit worker</t>
  </si>
  <si>
    <t>Social activist</t>
  </si>
  <si>
    <t>Social work</t>
  </si>
  <si>
    <t>Librarian or archivist</t>
  </si>
  <si>
    <t>Preschool-secondary administration</t>
  </si>
  <si>
    <t>Preschool-secondary teacher</t>
  </si>
  <si>
    <t>Postsecondary administration/staff</t>
  </si>
  <si>
    <t>Postsecondary teacher or researcher</t>
  </si>
  <si>
    <t>School counselor</t>
  </si>
  <si>
    <t>Clinical psychology/psychiatry</t>
  </si>
  <si>
    <t>Dentist</t>
  </si>
  <si>
    <t>Dietician</t>
  </si>
  <si>
    <t>Nurse</t>
  </si>
  <si>
    <t>Optometrist</t>
  </si>
  <si>
    <t>Pharmacist</t>
  </si>
  <si>
    <t>Physical/occupational/speech therapy</t>
  </si>
  <si>
    <t>Physician</t>
  </si>
  <si>
    <t>Veterinarian</t>
  </si>
  <si>
    <t>Diplomat</t>
  </si>
  <si>
    <t>Foreign service</t>
  </si>
  <si>
    <t>Government worker</t>
  </si>
  <si>
    <t>International relations</t>
  </si>
  <si>
    <t>Judge</t>
  </si>
  <si>
    <t>Lawyer</t>
  </si>
  <si>
    <t>Other legal services</t>
  </si>
  <si>
    <t>Politics</t>
  </si>
  <si>
    <t>Accounting</t>
  </si>
  <si>
    <t>Actuary</t>
  </si>
  <si>
    <t>Advertising</t>
  </si>
  <si>
    <t>Executive</t>
  </si>
  <si>
    <t>Finance</t>
  </si>
  <si>
    <t>Human resources</t>
  </si>
  <si>
    <t>Insurance</t>
  </si>
  <si>
    <t>Management</t>
  </si>
  <si>
    <t>Real estate</t>
  </si>
  <si>
    <t>Recruiting</t>
  </si>
  <si>
    <t>Retail services</t>
  </si>
  <si>
    <t>Sales</t>
  </si>
  <si>
    <t>Agricultural worker</t>
  </si>
  <si>
    <t>Conservationist</t>
  </si>
  <si>
    <t>Environmental scientist</t>
  </si>
  <si>
    <t>Law enforcement officer</t>
  </si>
  <si>
    <t>Military occupations</t>
  </si>
  <si>
    <t>Computer programmer/analyst</t>
  </si>
  <si>
    <t>Engineer</t>
  </si>
  <si>
    <t>Information systems</t>
  </si>
  <si>
    <t>Lab technician</t>
  </si>
  <si>
    <t>Scientific researcher</t>
  </si>
  <si>
    <t>Chef</t>
  </si>
  <si>
    <t>Food service industry</t>
  </si>
  <si>
    <t>Hospitality</t>
  </si>
  <si>
    <t>Sports and recreation</t>
  </si>
  <si>
    <t>Travel/tourism</t>
  </si>
  <si>
    <t>No loans</t>
  </si>
  <si>
    <t>Less than $5,000</t>
  </si>
  <si>
    <t>$100,000 or more</t>
  </si>
  <si>
    <t>All</t>
  </si>
  <si>
    <t>Most</t>
  </si>
  <si>
    <t>About half</t>
  </si>
  <si>
    <t>Some, but less than half</t>
  </si>
  <si>
    <t>None</t>
  </si>
  <si>
    <t>Unsure</t>
  </si>
  <si>
    <t>All Other Seniors</t>
  </si>
  <si>
    <t>Genuinely interested in students.</t>
  </si>
  <si>
    <t>Interested in helping students grow in more than just academic areas.</t>
  </si>
  <si>
    <t>Good at providing prompt and useful feedback.</t>
  </si>
  <si>
    <t>Willing to spend time outside of class to discuss issues of interest and importance to students.</t>
  </si>
  <si>
    <t xml:space="preserve">Q2. Below are statements about your contact and interactions with faculty at this institution. Please indicate the extent to which you agree or disagree with each.
</t>
  </si>
  <si>
    <t>I developed a close, personal relationship with at least one faculty member.</t>
  </si>
  <si>
    <t>My nonclassroom interactions with faculty have had a positive influence on my personal growth, values, and attitudes.</t>
  </si>
  <si>
    <t>My nonclassroom interactions with faculty have had a positive influence on my intellectual growth and interest in ideas.</t>
  </si>
  <si>
    <t>My nonclassroom interactions with faculty have had a positive influence on my career goals and aspirations.</t>
  </si>
  <si>
    <t>I am satisfied with the opportunities to meet and interact informally with faculty members.</t>
  </si>
  <si>
    <t xml:space="preserve">Q2 (cont'd). Below are statements about your contact and interactions with faculty at this institution. Please indicate the extent to which you agree or disagree with each.
</t>
  </si>
  <si>
    <t>Faculty posed challenging ideas in class.</t>
  </si>
  <si>
    <t>Faculty asked me to show how a particular course concept could be applied to an actual problem or situation.</t>
  </si>
  <si>
    <t>Faculty asked me to point out any fallacies in ideas, principles, or points of view presented in the course.</t>
  </si>
  <si>
    <t>Faculty asked me to argue for or against a particular point of view.</t>
  </si>
  <si>
    <t>Faculty challenged my ideas in class.</t>
  </si>
  <si>
    <t xml:space="preserve">Q3. Below are statements about experiences you may have had in your classes at this institution. About how often have you experienced each?
</t>
  </si>
  <si>
    <t xml:space="preserve">Q3 (cont'd). Below are statements about experiences you may have had in your classes at this institution. About how often have you experienced each?
</t>
  </si>
  <si>
    <t>Students challenged each other’s ideas in class.</t>
  </si>
  <si>
    <t>Q4. Below are descriptions of the types of exams or assignments you may have had in your classes at this institution. About how often have you undertaken each?</t>
  </si>
  <si>
    <t>Wrote essays.</t>
  </si>
  <si>
    <t>Used course content to address a problem not presented in the course.</t>
  </si>
  <si>
    <t>Compared or contrasted topics or ideas from a course.</t>
  </si>
  <si>
    <t>Pointed out the strengths and weaknesses of a particular argument or point of view.</t>
  </si>
  <si>
    <t>Q4 (cont'd). Below are descriptions of the types of exams or assignments you may have had in your classes at this institution. About how often have you undertaken each?</t>
  </si>
  <si>
    <t>Argued for or against a particular point of view and defended my argument.</t>
  </si>
  <si>
    <t>Connected what I learned in multiple courses.</t>
  </si>
  <si>
    <t>Q5. How often have you had the following experiences at this institution?</t>
  </si>
  <si>
    <t>Had serious discussions with other students about different lifestyles and customs.</t>
  </si>
  <si>
    <t>Attended a debate or lecture on a current political/social issue.</t>
  </si>
  <si>
    <t>Participated in a diversity or cultural awareness workshop.</t>
  </si>
  <si>
    <t>Q5 (cont'd). How often have you had the following experiences at this institution?</t>
  </si>
  <si>
    <t xml:space="preserve">Q6. To what extent has your experience at this institution contributed to your knowledge, skills, and personal development in the following areas? </t>
  </si>
  <si>
    <t xml:space="preserve">Q6 (cont'd). To what extent has your experience at this institution contributed to your knowledge, skills, and personal development in the following areas? </t>
  </si>
  <si>
    <t>Student or campus government</t>
  </si>
  <si>
    <t>Intercollegiate athletics</t>
  </si>
  <si>
    <t>Intramural or club sports</t>
  </si>
  <si>
    <t>Student publications</t>
  </si>
  <si>
    <t>Performing arts/music</t>
  </si>
  <si>
    <t>Political organizations or clubs</t>
  </si>
  <si>
    <t>Community service</t>
  </si>
  <si>
    <t>Sorority/Fraternity</t>
  </si>
  <si>
    <t>Religious groups</t>
  </si>
  <si>
    <t>Internships (paid or unpaid)</t>
  </si>
  <si>
    <t>Service organizations (on or off campus)</t>
  </si>
  <si>
    <t>Multicultural student groups</t>
  </si>
  <si>
    <t>Study abroad</t>
  </si>
  <si>
    <t>On-campus employment</t>
  </si>
  <si>
    <t>Off-campus employment</t>
  </si>
  <si>
    <t>Independent study</t>
  </si>
  <si>
    <t>Other: (fill in)</t>
  </si>
  <si>
    <t>Graduate or professional school</t>
  </si>
  <si>
    <t>Social and civic involvement</t>
  </si>
  <si>
    <t>Interpersonal relationships and family living</t>
  </si>
  <si>
    <t>Responsibilities of post-undergraduate life (e.g., managing finances, maintaining health, creating a home, etc.)</t>
  </si>
  <si>
    <t>Continued learning on my own or outside of a degree program (e.g., learning a new language, professional certification, learning a craft)</t>
  </si>
  <si>
    <t>Relates to my undergraduate major</t>
  </si>
  <si>
    <t>Uses skills I gained as an undergraduate</t>
  </si>
  <si>
    <t>Is related to my desired career path</t>
  </si>
  <si>
    <t>Is work I find meaningful</t>
  </si>
  <si>
    <t>Allows me to continue to grow and learn</t>
  </si>
  <si>
    <t>Pays enough to support my desired lifestyle</t>
  </si>
  <si>
    <t>Pays health insurance benefits</t>
  </si>
  <si>
    <t>Location</t>
  </si>
  <si>
    <t>Master's Degree in Arts and Sciences (e.g., MA, MS, MFA)</t>
  </si>
  <si>
    <t>Master's of Business Administration (MBA)</t>
  </si>
  <si>
    <t>Art, Design, and Entertainment Area</t>
  </si>
  <si>
    <t>Communications and Media Area</t>
  </si>
  <si>
    <t>Community and Social Service Area</t>
  </si>
  <si>
    <t>Health Care Area</t>
  </si>
  <si>
    <t>Law and Government Area</t>
  </si>
  <si>
    <t>Management, Business, and Financial Area</t>
  </si>
  <si>
    <t>Natural Resources Area</t>
  </si>
  <si>
    <t>Protection Services Area</t>
  </si>
  <si>
    <t>Science, Technology, and Engineering Area</t>
  </si>
  <si>
    <t>Service and Recreational Area</t>
  </si>
  <si>
    <t>$5,000-$9,999</t>
  </si>
  <si>
    <t>$10,000-$14,999</t>
  </si>
  <si>
    <t>$15,000-$19,999</t>
  </si>
  <si>
    <t>$20,000-$29,999</t>
  </si>
  <si>
    <t>$30,000-$39,999</t>
  </si>
  <si>
    <t>$40,000-$49,999</t>
  </si>
  <si>
    <t>$50,000-$59,999</t>
  </si>
  <si>
    <t>$60,000-$69,999</t>
  </si>
  <si>
    <t>$70,000-$79,999</t>
  </si>
  <si>
    <t>$80,000-$89,999</t>
  </si>
  <si>
    <t>$90,000-$99,999</t>
  </si>
  <si>
    <t>Business and Management (e.g., Accounting, Business Administration, Finance, Marketing)</t>
  </si>
  <si>
    <t>Communications (e.g., Journalism, Mass Communication, Speech, Speech Pathology)</t>
  </si>
  <si>
    <t>Education (e.g., Elementary Education, Secondary Education, Special Education)</t>
  </si>
  <si>
    <t>Engineering (e.g., Chemical Engineering, Civil Engineering, Electrical Engineering, Mechanical Engineering)</t>
  </si>
  <si>
    <t>Health Sciences (e.g., Exercise Science, Nursing, Pharmacy, Public Health)</t>
  </si>
  <si>
    <t>Humanities (e.g., Classics, English, Modern Languages &amp; Literature, Philosophy)</t>
  </si>
  <si>
    <t>Physical Sciences, Mathematics, and Computer Science (e.g., Astronomy, Chemistry, Earth Sciences, Physics)</t>
  </si>
  <si>
    <t>Social Sciences (e.g., Anthropology, Economics, Political Science, Psychology, Sociology)</t>
  </si>
  <si>
    <t>Did not complete high school</t>
  </si>
  <si>
    <t>High school diploma</t>
  </si>
  <si>
    <t>Postsecondary school other than college</t>
  </si>
  <si>
    <t>Some college or associate's degree</t>
  </si>
  <si>
    <t>Bachelor's degree</t>
  </si>
  <si>
    <t>Graduate school</t>
  </si>
  <si>
    <t>Do not know</t>
  </si>
  <si>
    <t>Male</t>
  </si>
  <si>
    <t>Female</t>
  </si>
  <si>
    <t>Institution</t>
  </si>
  <si>
    <t>Response rate</t>
  </si>
  <si>
    <t>Colgate University</t>
  </si>
  <si>
    <t>Gettysburg College</t>
  </si>
  <si>
    <t>Supplemental Satisfaction Questions</t>
  </si>
  <si>
    <t>First year advising</t>
  </si>
  <si>
    <t>Major advising</t>
  </si>
  <si>
    <t>Faculty availability outside of class</t>
  </si>
  <si>
    <t>Student interaction with faculty</t>
  </si>
  <si>
    <t>Availability of courses</t>
  </si>
  <si>
    <t>Not relevant</t>
  </si>
  <si>
    <t>Generally dissatisfied</t>
  </si>
  <si>
    <t>Generally satisfied</t>
  </si>
  <si>
    <t>Internships or study off-campus or abroad</t>
  </si>
  <si>
    <t>Tutorial help or other academic assistance</t>
  </si>
  <si>
    <t>Humanities and Arts</t>
  </si>
  <si>
    <t>Science and Math</t>
  </si>
  <si>
    <t>Social Sciences</t>
  </si>
  <si>
    <t>Engineering</t>
  </si>
  <si>
    <t>Business</t>
  </si>
  <si>
    <t>Classroom/Laboratory Facilities</t>
  </si>
  <si>
    <t>Computer Facilities and Resources</t>
  </si>
  <si>
    <t>Computer Services and Support</t>
  </si>
  <si>
    <t>Library Facilities and Resources</t>
  </si>
  <si>
    <t>Library Services</t>
  </si>
  <si>
    <t>Career Services</t>
  </si>
  <si>
    <t>Counseling Services</t>
  </si>
  <si>
    <t>Financial Aid Office</t>
  </si>
  <si>
    <t>Financial Aid Package</t>
  </si>
  <si>
    <t>Food Services</t>
  </si>
  <si>
    <t>Student Center/Union Facilities</t>
  </si>
  <si>
    <t>Student Center/Union Programs</t>
  </si>
  <si>
    <t>Student Health Services</t>
  </si>
  <si>
    <t>Student Housing</t>
  </si>
  <si>
    <t>Student Financial Services (Student Accounts, etc.)</t>
  </si>
  <si>
    <t>Recreation/Athletics Programs</t>
  </si>
  <si>
    <t>Recreation/Athletics Facilities</t>
  </si>
  <si>
    <t>Registrar's Office</t>
  </si>
  <si>
    <t>Student voice in policies</t>
  </si>
  <si>
    <t>Student government</t>
  </si>
  <si>
    <t>Social life on campus</t>
  </si>
  <si>
    <t>Cultural and fine arts programming</t>
  </si>
  <si>
    <t>Lectures and speakers</t>
  </si>
  <si>
    <t>Religious/spiritual life</t>
  </si>
  <si>
    <t>Campus safety</t>
  </si>
  <si>
    <t>Ethnic/racial diversity</t>
  </si>
  <si>
    <t>Climate for minority students on campus</t>
  </si>
  <si>
    <t>Sense of community on campus</t>
  </si>
  <si>
    <t>Career</t>
  </si>
  <si>
    <t>Undecided (Career area)</t>
  </si>
  <si>
    <t>Added supplemental satisfaction questions?</t>
  </si>
  <si>
    <t>Yes</t>
  </si>
  <si>
    <t>No</t>
  </si>
  <si>
    <t>Asian</t>
  </si>
  <si>
    <t>Black or African American</t>
  </si>
  <si>
    <t>Native Hawaiian or other Pacific Islander</t>
  </si>
  <si>
    <t>White</t>
  </si>
  <si>
    <t>Participating institutions and number of responses</t>
  </si>
  <si>
    <t># of Valid Responses</t>
  </si>
  <si>
    <t>Completed assignments or projects in which I solved problems.</t>
  </si>
  <si>
    <t>Made oral presentations.</t>
  </si>
  <si>
    <t>Had serious discussions with faculty or staff whose political, social, or religious opinions were different from your own.</t>
  </si>
  <si>
    <t>Had serious discussions with students whose political, social, or religious opinions were different from your own.</t>
  </si>
  <si>
    <t>Graduate or professional school, full-time</t>
  </si>
  <si>
    <t>Graduate or professional school, part-time</t>
  </si>
  <si>
    <t>Volunteer or national service (Peace Corps, Americorps, Teach for America, etc.)</t>
  </si>
  <si>
    <t>Other activity: (fill in)</t>
  </si>
  <si>
    <t>Master of Business Administration (MBA)</t>
  </si>
  <si>
    <t>Entertainer</t>
  </si>
  <si>
    <t>Other (Career area): (fill in)</t>
  </si>
  <si>
    <t>Fine and Performing Arts (e.g., Architecture, Art, Dance, Music, Theatre)</t>
  </si>
  <si>
    <t>US citizen</t>
  </si>
  <si>
    <t>Fill in: (fill in)</t>
  </si>
  <si>
    <t>US permanent resident but not a US citizen</t>
  </si>
  <si>
    <t>Not a US citizen or permanent resident</t>
  </si>
  <si>
    <t>McDaniel College</t>
  </si>
  <si>
    <t xml:space="preserve">2015 HEDS Senior Survey  </t>
  </si>
  <si>
    <t>2015 HEDS Senior Survey − Frequency Report</t>
  </si>
  <si>
    <t>Albright College</t>
  </si>
  <si>
    <t>Lewis &amp; Clark College</t>
  </si>
  <si>
    <t>Manhattanville College</t>
  </si>
  <si>
    <t>Mercer University</t>
  </si>
  <si>
    <t>Had discussions about intergroup relations with students differing from you in gender, national origin, political views, race, religion, sexuality, or values.</t>
  </si>
  <si>
    <t>Q10. Overall, to what extent have your experiences at this institution prepared you for the following activities?</t>
  </si>
  <si>
    <t>Q11. Overall, how satisfied have you been with your undergraduate education?</t>
  </si>
  <si>
    <t>Q12. If you had it to do all over again, would you choose to attend this institution?</t>
  </si>
  <si>
    <t>Q14. Please indicate the ONE activity that you consider your PRIMARY plan for this fall.</t>
  </si>
  <si>
    <t>Q15. Please indicate ALL OTHER activities that you plan to be doing this fall.</t>
  </si>
  <si>
    <t xml:space="preserve">Q26. What is the highest level of education completed by either of your parents or the person/people who raised you?
</t>
  </si>
  <si>
    <t xml:space="preserve">Q27. What is your gender?
</t>
  </si>
  <si>
    <t xml:space="preserve">Q28. What is your US citizenship status?
</t>
  </si>
  <si>
    <t xml:space="preserve">Q29. Are you Hispanic or Latino/a?
</t>
  </si>
  <si>
    <t>Working with faculty on research</t>
  </si>
  <si>
    <t>Military service (National Guard, Reserves, etc.)</t>
  </si>
  <si>
    <r>
      <t xml:space="preserve">Q1. Below are statements about your views of your faculty’s interest in teaching and students. Please indicate the extent to which you agree or disagree with each. 
</t>
    </r>
    <r>
      <rPr>
        <b/>
        <i/>
        <sz val="11"/>
        <rFont val="Calibri"/>
        <family val="2"/>
      </rPr>
      <t>Most faculty with whom I have had contact at this institution were . . .</t>
    </r>
    <r>
      <rPr>
        <b/>
        <sz val="11"/>
        <rFont val="Calibri"/>
        <family val="2"/>
      </rPr>
      <t xml:space="preserve">
</t>
    </r>
  </si>
  <si>
    <r>
      <rPr>
        <b/>
        <sz val="11"/>
        <rFont val="Calibri"/>
        <family val="2"/>
      </rPr>
      <t xml:space="preserve">Careful reading: </t>
    </r>
    <r>
      <rPr>
        <sz val="11"/>
        <rFont val="Calibri"/>
        <family val="2"/>
      </rPr>
      <t>Comprehension and analysis of written texts within and across genres.</t>
    </r>
  </si>
  <si>
    <r>
      <rPr>
        <b/>
        <sz val="11"/>
        <rFont val="Calibri"/>
        <family val="2"/>
      </rPr>
      <t>Critical thinking</t>
    </r>
    <r>
      <rPr>
        <sz val="11"/>
        <rFont val="Calibri"/>
        <family val="2"/>
      </rPr>
      <t>: Examination of ideas, evidence, and assumptions before accepting or formulating a conclusion.</t>
    </r>
  </si>
  <si>
    <r>
      <rPr>
        <b/>
        <sz val="11"/>
        <rFont val="Calibri"/>
        <family val="2"/>
      </rPr>
      <t>Creative thinking:</t>
    </r>
    <r>
      <rPr>
        <sz val="11"/>
        <rFont val="Calibri"/>
        <family val="2"/>
      </rPr>
      <t xml:space="preserve"> Developing or combining ideas, images, or expertise in innovative ways. </t>
    </r>
  </si>
  <si>
    <r>
      <rPr>
        <b/>
        <sz val="11"/>
        <rFont val="Calibri"/>
        <family val="2"/>
      </rPr>
      <t xml:space="preserve">Information literacy: </t>
    </r>
    <r>
      <rPr>
        <sz val="11"/>
        <rFont val="Calibri"/>
        <family val="2"/>
      </rPr>
      <t>Locating, evaluating, and using information effectively and responsibly for a particular purpose.</t>
    </r>
  </si>
  <si>
    <r>
      <rPr>
        <b/>
        <sz val="11"/>
        <rFont val="Calibri"/>
        <family val="2"/>
      </rPr>
      <t>Quantitative literacy:</t>
    </r>
    <r>
      <rPr>
        <sz val="11"/>
        <rFont val="Calibri"/>
        <family val="2"/>
      </rPr>
      <t xml:space="preserve"> Seeking, understanding, and using quantitative information appropriately to solve problems or make arguments.</t>
    </r>
  </si>
  <si>
    <r>
      <rPr>
        <b/>
        <sz val="11"/>
        <rFont val="Calibri"/>
        <family val="2"/>
      </rPr>
      <t xml:space="preserve">Effective writing: </t>
    </r>
    <r>
      <rPr>
        <sz val="11"/>
        <rFont val="Calibri"/>
        <family val="2"/>
      </rPr>
      <t>Conveying accurate and compelling content in clear, expressive, and audience-appropriate prose.</t>
    </r>
  </si>
  <si>
    <r>
      <rPr>
        <b/>
        <sz val="11"/>
        <rFont val="Calibri"/>
        <family val="2"/>
      </rPr>
      <t xml:space="preserve">Effective speaking: </t>
    </r>
    <r>
      <rPr>
        <sz val="11"/>
        <rFont val="Calibri"/>
        <family val="2"/>
      </rPr>
      <t>Conveying accurate and compelling content in clear, expressive, and audience-appropriate oral presentations.</t>
    </r>
  </si>
  <si>
    <r>
      <rPr>
        <b/>
        <sz val="11"/>
        <rFont val="Calibri"/>
        <family val="2"/>
      </rPr>
      <t xml:space="preserve">Teamwork: </t>
    </r>
    <r>
      <rPr>
        <sz val="11"/>
        <rFont val="Calibri"/>
        <family val="2"/>
      </rPr>
      <t>Contributing to a team, facilitating the work of team members, and fostering a constructive team climate.</t>
    </r>
  </si>
  <si>
    <r>
      <rPr>
        <b/>
        <sz val="11"/>
        <rFont val="Calibri"/>
        <family val="2"/>
      </rPr>
      <t xml:space="preserve">Problem solving: </t>
    </r>
    <r>
      <rPr>
        <sz val="11"/>
        <rFont val="Calibri"/>
        <family val="2"/>
      </rPr>
      <t>Designing, evaluating, and implementing a strategy to answer questions or achieve a goal.</t>
    </r>
  </si>
  <si>
    <r>
      <rPr>
        <b/>
        <sz val="11"/>
        <rFont val="Calibri"/>
        <family val="2"/>
      </rPr>
      <t xml:space="preserve">Civic engagement: </t>
    </r>
    <r>
      <rPr>
        <sz val="11"/>
        <rFont val="Calibri"/>
        <family val="2"/>
      </rPr>
      <t xml:space="preserve">Promoting the quality of life in a community, through both political and nonpolitical processes. </t>
    </r>
    <r>
      <rPr>
        <b/>
        <sz val="11"/>
        <rFont val="Calibri"/>
        <family val="2"/>
      </rPr>
      <t xml:space="preserve"> </t>
    </r>
  </si>
  <si>
    <r>
      <rPr>
        <b/>
        <sz val="11"/>
        <rFont val="Calibri"/>
        <family val="2"/>
      </rPr>
      <t>Intercultural knowledge and competence:</t>
    </r>
    <r>
      <rPr>
        <sz val="11"/>
        <rFont val="Calibri"/>
        <family val="2"/>
      </rPr>
      <t xml:space="preserve"> Information, skills, and commitments that support effective and appropriate interactions in a variety of cultural contexts.</t>
    </r>
  </si>
  <si>
    <r>
      <rPr>
        <b/>
        <sz val="11"/>
        <rFont val="Calibri"/>
        <family val="2"/>
      </rPr>
      <t xml:space="preserve">Ethical reasoning: </t>
    </r>
    <r>
      <rPr>
        <sz val="11"/>
        <rFont val="Calibri"/>
        <family val="2"/>
      </rPr>
      <t>Recognizing ethical issues, examining different ethical perspectives, and considering the ramifications of alternative actions.</t>
    </r>
  </si>
  <si>
    <r>
      <rPr>
        <b/>
        <sz val="11"/>
        <rFont val="Calibri"/>
        <family val="2"/>
      </rPr>
      <t>Integrative thinking:</t>
    </r>
    <r>
      <rPr>
        <sz val="11"/>
        <rFont val="Calibri"/>
        <family val="2"/>
      </rPr>
      <t xml:space="preserve"> The habit of connecting ideas and experiences, and the ability to transfer learning to novel situations.</t>
    </r>
  </si>
  <si>
    <r>
      <t xml:space="preserve">Q7. How frequently have you participated in the following activities while at this institution?
</t>
    </r>
    <r>
      <rPr>
        <i/>
        <sz val="11"/>
        <rFont val="Calibri"/>
        <family val="2"/>
      </rPr>
      <t>[The items listed in Q7 are randomized in the electronic survey.]</t>
    </r>
  </si>
  <si>
    <r>
      <t xml:space="preserve">Q7 (cont'd). How frequently have you participated in the following activities while at this institution?
</t>
    </r>
    <r>
      <rPr>
        <i/>
        <sz val="11"/>
        <rFont val="Calibri"/>
        <family val="2"/>
      </rPr>
      <t>[The items listed in Q7 are randomized in the electronic survey.]</t>
    </r>
  </si>
  <si>
    <r>
      <t xml:space="preserve">Q8. To what extent has your experience at this institution with each of the following contributed to your learning and personal development? 
</t>
    </r>
    <r>
      <rPr>
        <i/>
        <sz val="11"/>
        <rFont val="Calibri"/>
        <family val="2"/>
      </rPr>
      <t>[Only those activities that the respondent reported participating in “Very often,” “Often,” “Sometimes,” or “Rarely” in Q7 are shown in Q8. Activities that the respondent skipped or reported participating in “Never” in Q7 are not shown in Q8. The order of the list of activities in Q8 is randomized.]</t>
    </r>
  </si>
  <si>
    <r>
      <t xml:space="preserve">Q13. What are the most important qualities of your first job after graduation. (Choose up to 3)  
</t>
    </r>
    <r>
      <rPr>
        <i/>
        <sz val="11"/>
        <rFont val="Calibri"/>
        <family val="2"/>
      </rPr>
      <t>[The descriptions listed in Q13 are randomized in the electronic version.]</t>
    </r>
    <r>
      <rPr>
        <b/>
        <sz val="11"/>
        <rFont val="Calibri"/>
        <family val="2"/>
      </rPr>
      <t xml:space="preserve">
</t>
    </r>
  </si>
  <si>
    <r>
      <t xml:space="preserve">Q16. Which of the following BEST describes the current state of your employment plans? Exclude search for summer-only employment.
</t>
    </r>
    <r>
      <rPr>
        <i/>
        <sz val="11"/>
        <rFont val="Calibri"/>
        <family val="2"/>
      </rPr>
      <t>[Shows only for those who chose “employment or internship, full-time or part-time” in Q14.]</t>
    </r>
  </si>
  <si>
    <r>
      <t xml:space="preserve">Q17. Please indicate the one degree you plan to start working towards this fall in graduate or professional school.
</t>
    </r>
    <r>
      <rPr>
        <i/>
        <sz val="11"/>
        <rFont val="Calibri"/>
        <family val="2"/>
      </rPr>
      <t>[Shows only for those who chose "graduate or professional school, full-time or part-time" in Q14 or Q15.]</t>
    </r>
  </si>
  <si>
    <r>
      <t xml:space="preserve">Q18. If you are planning to attend graduate or professional school at any point in the future, which of the following BEST describes your educational plans?
</t>
    </r>
    <r>
      <rPr>
        <i/>
        <sz val="11"/>
        <rFont val="Calibri"/>
        <family val="2"/>
      </rPr>
      <t>[Shows only for those who did NOT choose “graduate or professional school, full-time or part-time” in Q14 or Q15.]</t>
    </r>
  </si>
  <si>
    <r>
      <t xml:space="preserve">Q19. Which of the following graduate or professional degrees do you plan/hope to pursue at some point in the future?
</t>
    </r>
    <r>
      <rPr>
        <i/>
        <sz val="11"/>
        <rFont val="Calibri"/>
        <family val="2"/>
      </rPr>
      <t>[Shows only for those who saw Q18 and did NOT choose “no plans to apply to school now or in the future.”]</t>
    </r>
  </si>
  <si>
    <r>
      <t xml:space="preserve">Q20. What career did you plan/hope to pursue when you entered college? 
</t>
    </r>
    <r>
      <rPr>
        <i/>
        <sz val="11"/>
        <rFont val="Calibri"/>
        <family val="2"/>
      </rPr>
      <t>[In the electronic survey, respondents selected one general career area from the list below and then selected one of the specific careers within that area from a drop-down menu.]</t>
    </r>
  </si>
  <si>
    <r>
      <t xml:space="preserve">Q20 (cont'd). What career did you plan/hope to pursue when you entered college? 
</t>
    </r>
    <r>
      <rPr>
        <i/>
        <sz val="11"/>
        <rFont val="Calibri"/>
        <family val="2"/>
      </rPr>
      <t>[In the electronic survey, respondents selected one general career area from the list below and then selected one of the specific careers within that area from a drop-down menu.]</t>
    </r>
  </si>
  <si>
    <r>
      <t xml:space="preserve">Q21. What is the first job you are pursuing directly upon graduation?
</t>
    </r>
    <r>
      <rPr>
        <i/>
        <sz val="11"/>
        <rFont val="Calibri"/>
        <family val="2"/>
      </rPr>
      <t>[Shows only for those who chose “employment, full-time or part-time” in Q14.]</t>
    </r>
  </si>
  <si>
    <r>
      <t xml:space="preserve">Q21 (cont'd). What is the first job you are pursuing directly upon graduation?
</t>
    </r>
    <r>
      <rPr>
        <i/>
        <sz val="11"/>
        <rFont val="Calibri"/>
        <family val="2"/>
      </rPr>
      <t>[Shows only for those who chose “employment, full-time or part-time” in Q14.]</t>
    </r>
  </si>
  <si>
    <r>
      <t xml:space="preserve">Q23. What is the total amount that you and your family have borrowed to finance your undergraduate education? 
</t>
    </r>
    <r>
      <rPr>
        <i/>
        <sz val="11"/>
        <rFont val="Calibri"/>
        <family val="2"/>
      </rPr>
      <t>[Respondents who choose “No loans,” skip to Q25.]</t>
    </r>
    <r>
      <rPr>
        <b/>
        <sz val="11"/>
        <rFont val="Calibri"/>
        <family val="2"/>
      </rPr>
      <t xml:space="preserve">
</t>
    </r>
  </si>
  <si>
    <r>
      <t xml:space="preserve">Q24. Approximately what proportion of your total loan amount are you personally responsible for paying?
</t>
    </r>
    <r>
      <rPr>
        <i/>
        <sz val="11"/>
        <rFont val="Calibri"/>
        <family val="2"/>
      </rPr>
      <t>[Not shown to respondents who choose "No loans" in Q23]</t>
    </r>
    <r>
      <rPr>
        <b/>
        <sz val="11"/>
        <rFont val="Calibri"/>
        <family val="2"/>
      </rPr>
      <t xml:space="preserve">
</t>
    </r>
  </si>
  <si>
    <r>
      <t xml:space="preserve">How satisfied are you with the </t>
    </r>
    <r>
      <rPr>
        <b/>
        <i/>
        <sz val="11"/>
        <rFont val="Calibri"/>
        <family val="2"/>
      </rPr>
      <t>Quality of your Academic Experiences?</t>
    </r>
  </si>
  <si>
    <r>
      <rPr>
        <b/>
        <i/>
        <sz val="11"/>
        <rFont val="Calibri"/>
        <family val="2"/>
      </rPr>
      <t>(Cont'd)</t>
    </r>
    <r>
      <rPr>
        <b/>
        <sz val="11"/>
        <rFont val="Calibri"/>
        <family val="2"/>
      </rPr>
      <t xml:space="preserve"> How satisfied are you with the </t>
    </r>
    <r>
      <rPr>
        <b/>
        <i/>
        <sz val="11"/>
        <rFont val="Calibri"/>
        <family val="2"/>
      </rPr>
      <t>Quality of your Academic Experiences?</t>
    </r>
  </si>
  <si>
    <r>
      <t xml:space="preserve">How satisfied are you with the </t>
    </r>
    <r>
      <rPr>
        <b/>
        <i/>
        <sz val="11"/>
        <rFont val="Calibri"/>
        <family val="2"/>
      </rPr>
      <t>Quality of Course Instruction?</t>
    </r>
  </si>
  <si>
    <r>
      <t xml:space="preserve">How satisfied are you with the </t>
    </r>
    <r>
      <rPr>
        <b/>
        <i/>
        <sz val="11"/>
        <rFont val="Calibri"/>
        <family val="2"/>
      </rPr>
      <t>Quality of Campus Services and Facilities?</t>
    </r>
  </si>
  <si>
    <r>
      <rPr>
        <b/>
        <i/>
        <sz val="11"/>
        <rFont val="Calibri"/>
        <family val="2"/>
      </rPr>
      <t xml:space="preserve">(Cont'd) </t>
    </r>
    <r>
      <rPr>
        <b/>
        <sz val="11"/>
        <rFont val="Calibri"/>
        <family val="2"/>
      </rPr>
      <t xml:space="preserve">How satisfied are you with the </t>
    </r>
    <r>
      <rPr>
        <b/>
        <i/>
        <sz val="11"/>
        <rFont val="Calibri"/>
        <family val="2"/>
      </rPr>
      <t>Quality of Campus Services and Facilities?</t>
    </r>
  </si>
  <si>
    <r>
      <t xml:space="preserve">How satisfied are you with the </t>
    </r>
    <r>
      <rPr>
        <b/>
        <i/>
        <sz val="11"/>
        <rFont val="Calibri"/>
        <family val="2"/>
      </rPr>
      <t>Quality of Campus Life?</t>
    </r>
  </si>
  <si>
    <r>
      <rPr>
        <b/>
        <i/>
        <sz val="11"/>
        <rFont val="Calibri"/>
        <family val="2"/>
      </rPr>
      <t xml:space="preserve">(Cont'd) </t>
    </r>
    <r>
      <rPr>
        <b/>
        <sz val="11"/>
        <rFont val="Calibri"/>
        <family val="2"/>
      </rPr>
      <t xml:space="preserve">How satisfied are you with the </t>
    </r>
    <r>
      <rPr>
        <b/>
        <i/>
        <sz val="11"/>
        <rFont val="Calibri"/>
        <family val="2"/>
      </rPr>
      <t>Quality of Campus Life?</t>
    </r>
  </si>
  <si>
    <t>Bates College</t>
  </si>
  <si>
    <t>Franklin and Marshall College</t>
  </si>
  <si>
    <t>Reed College</t>
  </si>
  <si>
    <t>Washington &amp; Jefferson College</t>
  </si>
  <si>
    <t>Whitman College</t>
  </si>
  <si>
    <t>Lycoming College</t>
  </si>
  <si>
    <t>Y</t>
  </si>
  <si>
    <t>Hobart and William Smith Colleges</t>
  </si>
  <si>
    <t>Holy Names University</t>
  </si>
  <si>
    <r>
      <t xml:space="preserve">Q8 (cont'd.) To what extent has your experience at this institution with each of the following contributed to your learning and personal development? 
</t>
    </r>
    <r>
      <rPr>
        <i/>
        <sz val="11"/>
        <rFont val="Calibri"/>
        <family val="2"/>
      </rPr>
      <t>[Only those activities that the respondent reported participating in “Very often,” “Often,” “Sometimes,” or “Rarely” in Q7 are shown in Q8. Activities that the respondent skipped or reported participating in “Never” in Q7 are not shown in Q8. The order of the list of activities in Q8 is randomized.]</t>
    </r>
  </si>
  <si>
    <t>Other Master's Degree (e.g., MSW, MSE, MSN, MAT, MPA)</t>
  </si>
  <si>
    <t>Other Degree or Certificate: (fill in)</t>
  </si>
  <si>
    <r>
      <t xml:space="preserve">Q25. What is the field of study of your undergraduate major(s)? </t>
    </r>
    <r>
      <rPr>
        <b/>
        <i/>
        <sz val="11"/>
        <rFont val="Calibri"/>
        <family val="2"/>
      </rPr>
      <t>(Check all that apply)</t>
    </r>
    <r>
      <rPr>
        <b/>
        <sz val="11"/>
        <rFont val="Calibri"/>
        <family val="2"/>
      </rPr>
      <t xml:space="preserve">
</t>
    </r>
  </si>
  <si>
    <t>Public policy</t>
  </si>
  <si>
    <t>Education and Library Area</t>
  </si>
  <si>
    <t>Borrowed money, but don't know the amount</t>
  </si>
  <si>
    <t>Biological Sciences (e.g., Biology, Biochemistry, Environmental Science, Neuroscience/Biopsychology)</t>
  </si>
  <si>
    <r>
      <t xml:space="preserve">Q30. Please indicate the race or races with which you identify. </t>
    </r>
    <r>
      <rPr>
        <b/>
        <i/>
        <sz val="11"/>
        <rFont val="Calibri"/>
        <family val="2"/>
      </rPr>
      <t>(Choose one or more)</t>
    </r>
    <r>
      <rPr>
        <b/>
        <sz val="11"/>
        <rFont val="Calibri"/>
        <family val="2"/>
      </rPr>
      <t xml:space="preserve">
</t>
    </r>
  </si>
  <si>
    <r>
      <t xml:space="preserve">Q22. What is the long-term career you have in mind? 
</t>
    </r>
    <r>
      <rPr>
        <i/>
        <sz val="11"/>
        <rFont val="Calibri"/>
        <family val="2"/>
      </rPr>
      <t>[In the electronic survey, respondents select one general career area from the list below and then select one of the specific careers within that area from a drop-down menu.]</t>
    </r>
  </si>
  <si>
    <r>
      <t xml:space="preserve">Q22 (cont'd). What is the long-term career you have in mind? 
</t>
    </r>
    <r>
      <rPr>
        <i/>
        <sz val="11"/>
        <rFont val="Calibri"/>
        <family val="2"/>
      </rPr>
      <t>[In the electronic survey, respondents select one general career area from the list below and then select one of the specific careers within that area from a drop-down menu.]</t>
    </r>
  </si>
  <si>
    <r>
      <t xml:space="preserve">Q25 (cont'd). What is the field of study of your undergraduate major(s)? </t>
    </r>
    <r>
      <rPr>
        <b/>
        <i/>
        <sz val="11"/>
        <rFont val="Calibri"/>
        <family val="2"/>
      </rPr>
      <t>(Check all that apply)</t>
    </r>
    <r>
      <rPr>
        <b/>
        <sz val="11"/>
        <rFont val="Calibri"/>
        <family val="2"/>
      </rPr>
      <t xml:space="preserve">
</t>
    </r>
  </si>
  <si>
    <r>
      <rPr>
        <b/>
        <i/>
        <sz val="11"/>
        <rFont val="Calibri"/>
        <family val="2"/>
      </rPr>
      <t>(Cont'd)</t>
    </r>
    <r>
      <rPr>
        <b/>
        <sz val="11"/>
        <rFont val="Calibri"/>
        <family val="2"/>
      </rPr>
      <t xml:space="preserve"> How satisfied are you with the </t>
    </r>
    <r>
      <rPr>
        <b/>
        <i/>
        <sz val="11"/>
        <rFont val="Calibri"/>
        <family val="2"/>
      </rPr>
      <t xml:space="preserve">Quality of Course Instruction? </t>
    </r>
  </si>
  <si>
    <t>American Indian or Alaska Native</t>
  </si>
  <si>
    <t>American Indian/Alaskan Native</t>
  </si>
  <si>
    <t>Asian American/Asian</t>
  </si>
  <si>
    <t>African American/Black</t>
  </si>
  <si>
    <t>Native Hawaiian/Pacific Islander</t>
  </si>
  <si>
    <t>Hispanic/Latino</t>
  </si>
  <si>
    <t>Two or more races</t>
  </si>
  <si>
    <t>Unknown</t>
  </si>
  <si>
    <t xml:space="preserve">Race/ethnicity calculated by HEDS based on responses to Q28, Q29, and Q30
</t>
  </si>
  <si>
    <t>Hobart and William Smith Colleges Frequencies and Comparative Frequencies</t>
  </si>
  <si>
    <t>HWS Seniors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</si>
</sst>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0">
    <font>
      <sz val="10"/>
      <color theme="1"/>
      <name val="Arial"/>
      <family val="2"/>
    </font>
    <font>
      <sz val="12"/>
      <color indexed="8"/>
      <name val="Calibri"/>
      <family val="2"/>
    </font>
    <font>
      <sz val="11"/>
      <color indexed="8"/>
      <name val="Calibri"/>
      <family val="2"/>
    </font>
    <font>
      <sz val="10"/>
      <color indexed="8"/>
      <name val="Arial"/>
      <family val="2"/>
    </font>
    <font>
      <u val="single"/>
      <sz val="10"/>
      <color indexed="12"/>
      <name val="Arial"/>
      <family val="2"/>
    </font>
    <font>
      <u val="single"/>
      <sz val="10"/>
      <color indexed="20"/>
      <name val="Arial"/>
      <family val="2"/>
    </font>
    <font>
      <b/>
      <sz val="12"/>
      <color indexed="8"/>
      <name val="Calibri"/>
      <family val="2"/>
    </font>
    <font>
      <sz val="10"/>
      <color indexed="8"/>
      <name val="Calibri"/>
      <family val="2"/>
    </font>
    <font>
      <sz val="8"/>
      <name val="Arial"/>
      <family val="2"/>
    </font>
    <font>
      <sz val="10"/>
      <name val="Calibri"/>
      <family val="2"/>
    </font>
    <font>
      <b/>
      <sz val="12"/>
      <name val="Calibri"/>
      <family val="0"/>
    </font>
    <font>
      <b/>
      <sz val="10"/>
      <name val="Calibri"/>
      <family val="2"/>
    </font>
    <font>
      <u val="single"/>
      <sz val="10"/>
      <color indexed="12"/>
      <name val="Palatino"/>
      <family val="1"/>
    </font>
    <font>
      <sz val="10"/>
      <name val="Arial"/>
      <family val="2"/>
    </font>
    <font>
      <sz val="12"/>
      <color indexed="8"/>
      <name val="Arial"/>
      <family val="2"/>
    </font>
    <font>
      <b/>
      <sz val="14"/>
      <color indexed="8"/>
      <name val="Calibri"/>
      <family val="2"/>
    </font>
    <font>
      <sz val="8"/>
      <color indexed="8"/>
      <name val="Arial"/>
      <family val="2"/>
    </font>
    <font>
      <i/>
      <sz val="8"/>
      <color indexed="8"/>
      <name val="Arial"/>
      <family val="2"/>
    </font>
    <font>
      <sz val="8"/>
      <color indexed="8"/>
      <name val="Calibri"/>
      <family val="2"/>
    </font>
    <font>
      <i/>
      <sz val="8"/>
      <color indexed="8"/>
      <name val="Calibri"/>
      <family val="2"/>
    </font>
    <font>
      <b/>
      <sz val="11"/>
      <color indexed="8"/>
      <name val="Calibri"/>
      <family val="2"/>
    </font>
    <font>
      <b/>
      <sz val="11"/>
      <name val="Calibri"/>
      <family val="2"/>
    </font>
    <font>
      <sz val="11"/>
      <name val="Calibri"/>
      <family val="2"/>
    </font>
    <font>
      <b/>
      <sz val="14"/>
      <name val="Calibri"/>
      <family val="2"/>
    </font>
    <font>
      <b/>
      <i/>
      <sz val="11"/>
      <name val="Calibri"/>
      <family val="2"/>
    </font>
    <font>
      <i/>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0"/>
      <color indexed="8"/>
      <name val="Arial"/>
      <family val="0"/>
    </font>
    <font>
      <b/>
      <sz val="10"/>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Palatino"/>
      <family val="1"/>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Arial"/>
      <family val="2"/>
    </font>
    <font>
      <b/>
      <sz val="14"/>
      <color theme="1"/>
      <name val="Calibri"/>
      <family val="2"/>
    </font>
    <font>
      <i/>
      <sz val="8"/>
      <color theme="1"/>
      <name val="Arial"/>
      <family val="2"/>
    </font>
    <font>
      <sz val="8"/>
      <color theme="1"/>
      <name val="Arial"/>
      <family val="2"/>
    </font>
    <font>
      <i/>
      <sz val="8"/>
      <color theme="1"/>
      <name val="Calibri"/>
      <family val="2"/>
    </font>
    <font>
      <sz val="8"/>
      <color theme="1"/>
      <name val="Calibri"/>
      <family val="2"/>
    </font>
    <font>
      <b/>
      <sz val="11"/>
      <color theme="1"/>
      <name val="Calibri"/>
      <family val="2"/>
    </font>
    <font>
      <sz val="10"/>
      <color theme="1"/>
      <name val="Calibri"/>
      <family val="2"/>
    </font>
    <font>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style="thin"/>
      <top style="hair"/>
      <bottom style="thin"/>
    </border>
    <border>
      <left style="thin"/>
      <right>
        <color indexed="63"/>
      </right>
      <top style="hair"/>
      <bottom style="thin"/>
    </border>
    <border>
      <left style="thin"/>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3"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3">
    <xf numFmtId="0" fontId="0" fillId="0" borderId="0" xfId="0" applyAlignment="1">
      <alignment/>
    </xf>
    <xf numFmtId="0" fontId="43" fillId="33" borderId="0" xfId="56" applyFill="1">
      <alignment/>
      <protection/>
    </xf>
    <xf numFmtId="0" fontId="9" fillId="33" borderId="0" xfId="56" applyFont="1" applyFill="1">
      <alignment/>
      <protection/>
    </xf>
    <xf numFmtId="0" fontId="10" fillId="33" borderId="0" xfId="56" applyFont="1" applyFill="1" applyAlignment="1">
      <alignment wrapText="1"/>
      <protection/>
    </xf>
    <xf numFmtId="0" fontId="9" fillId="33" borderId="0" xfId="56" applyFont="1" applyFill="1" applyAlignment="1">
      <alignment vertical="top" wrapText="1"/>
      <protection/>
    </xf>
    <xf numFmtId="0" fontId="11" fillId="33" borderId="0" xfId="56" applyFont="1" applyFill="1" applyAlignment="1">
      <alignment horizontal="right" vertical="top" wrapText="1"/>
      <protection/>
    </xf>
    <xf numFmtId="0" fontId="9" fillId="33" borderId="0" xfId="56" applyFont="1" applyFill="1" applyAlignment="1">
      <alignment horizontal="left" vertical="top" wrapText="1"/>
      <protection/>
    </xf>
    <xf numFmtId="0" fontId="43" fillId="33" borderId="0" xfId="56" applyFont="1" applyFill="1">
      <alignment/>
      <protection/>
    </xf>
    <xf numFmtId="0" fontId="43" fillId="0" borderId="0" xfId="56">
      <alignment/>
      <protection/>
    </xf>
    <xf numFmtId="0" fontId="61" fillId="0" borderId="0" xfId="56" applyFont="1" applyAlignment="1">
      <alignment horizontal="left"/>
      <protection/>
    </xf>
    <xf numFmtId="0" fontId="62" fillId="0" borderId="0" xfId="56" applyFont="1">
      <alignment/>
      <protection/>
    </xf>
    <xf numFmtId="0" fontId="63" fillId="0" borderId="0" xfId="56" applyFont="1" applyBorder="1" applyAlignment="1">
      <alignment vertical="top" wrapText="1"/>
      <protection/>
    </xf>
    <xf numFmtId="0" fontId="64" fillId="0" borderId="0" xfId="56" applyFont="1" applyBorder="1" applyAlignment="1">
      <alignment vertical="top" wrapText="1"/>
      <protection/>
    </xf>
    <xf numFmtId="0" fontId="43" fillId="0" borderId="0" xfId="56" applyFont="1" applyAlignment="1">
      <alignment horizontal="left"/>
      <protection/>
    </xf>
    <xf numFmtId="0" fontId="43" fillId="0" borderId="0" xfId="56" applyFont="1">
      <alignment/>
      <protection/>
    </xf>
    <xf numFmtId="0" fontId="65" fillId="0" borderId="0" xfId="56" applyFont="1" applyBorder="1" applyAlignment="1">
      <alignment vertical="top" wrapText="1"/>
      <protection/>
    </xf>
    <xf numFmtId="0" fontId="66" fillId="0" borderId="0" xfId="56" applyFont="1" applyBorder="1" applyAlignment="1">
      <alignment vertical="top" wrapText="1"/>
      <protection/>
    </xf>
    <xf numFmtId="0" fontId="21" fillId="0" borderId="10" xfId="58" applyFont="1" applyBorder="1" applyAlignment="1">
      <alignment horizontal="center" wrapText="1"/>
      <protection/>
    </xf>
    <xf numFmtId="0" fontId="67" fillId="0" borderId="10" xfId="56" applyFont="1" applyBorder="1" applyAlignment="1">
      <alignment horizontal="center"/>
      <protection/>
    </xf>
    <xf numFmtId="0" fontId="68" fillId="0" borderId="0" xfId="56" applyFont="1" applyBorder="1" applyAlignment="1">
      <alignment vertical="top"/>
      <protection/>
    </xf>
    <xf numFmtId="0" fontId="2" fillId="0" borderId="11" xfId="58" applyFont="1" applyFill="1" applyBorder="1" applyAlignment="1">
      <alignment horizontal="left" vertical="top" wrapText="1"/>
      <protection/>
    </xf>
    <xf numFmtId="0" fontId="20" fillId="0" borderId="12" xfId="58" applyFont="1" applyFill="1" applyBorder="1" applyAlignment="1">
      <alignment horizontal="left" vertical="top" wrapText="1"/>
      <protection/>
    </xf>
    <xf numFmtId="0" fontId="21" fillId="0" borderId="13" xfId="58" applyFont="1" applyBorder="1" applyAlignment="1">
      <alignment wrapText="1"/>
      <protection/>
    </xf>
    <xf numFmtId="0" fontId="9" fillId="0" borderId="0" xfId="0" applyFont="1" applyAlignment="1">
      <alignment vertical="top"/>
    </xf>
    <xf numFmtId="0" fontId="22" fillId="0" borderId="14" xfId="0" applyFont="1" applyBorder="1" applyAlignment="1">
      <alignment vertical="top"/>
    </xf>
    <xf numFmtId="0" fontId="22" fillId="0" borderId="15" xfId="0" applyFont="1" applyBorder="1" applyAlignment="1">
      <alignment vertical="top"/>
    </xf>
    <xf numFmtId="0" fontId="22" fillId="0" borderId="16" xfId="0" applyFont="1" applyBorder="1" applyAlignment="1">
      <alignment vertical="top"/>
    </xf>
    <xf numFmtId="0" fontId="21" fillId="0" borderId="17" xfId="0" applyFont="1" applyBorder="1" applyAlignment="1">
      <alignment vertical="top"/>
    </xf>
    <xf numFmtId="0" fontId="22" fillId="0" borderId="18" xfId="0" applyFont="1" applyBorder="1" applyAlignment="1">
      <alignment vertical="top" wrapText="1"/>
    </xf>
    <xf numFmtId="0" fontId="21" fillId="0" borderId="19" xfId="0" applyFont="1" applyBorder="1" applyAlignment="1">
      <alignment vertical="top"/>
    </xf>
    <xf numFmtId="0" fontId="22" fillId="0" borderId="20" xfId="0" applyFont="1" applyBorder="1" applyAlignment="1">
      <alignment vertical="top"/>
    </xf>
    <xf numFmtId="0" fontId="22" fillId="0" borderId="21" xfId="0" applyFont="1" applyBorder="1" applyAlignment="1">
      <alignment vertical="top"/>
    </xf>
    <xf numFmtId="0" fontId="22" fillId="0" borderId="22" xfId="0" applyFont="1" applyBorder="1" applyAlignment="1">
      <alignment vertical="top"/>
    </xf>
    <xf numFmtId="0" fontId="22" fillId="0" borderId="21" xfId="0" applyFont="1" applyBorder="1" applyAlignment="1">
      <alignment vertical="top" wrapText="1"/>
    </xf>
    <xf numFmtId="0" fontId="13" fillId="0" borderId="0" xfId="0" applyFont="1" applyAlignment="1">
      <alignment vertical="top"/>
    </xf>
    <xf numFmtId="0" fontId="22" fillId="0" borderId="18" xfId="0" applyFont="1" applyBorder="1" applyAlignment="1">
      <alignment vertical="top"/>
    </xf>
    <xf numFmtId="0" fontId="22" fillId="0" borderId="23" xfId="0" applyFont="1" applyBorder="1" applyAlignment="1">
      <alignment vertical="top"/>
    </xf>
    <xf numFmtId="0" fontId="2" fillId="0" borderId="11" xfId="58" applyFont="1" applyFill="1" applyBorder="1" applyAlignment="1" quotePrefix="1">
      <alignment horizontal="left" vertical="top" wrapText="1"/>
      <protection/>
    </xf>
    <xf numFmtId="0" fontId="65" fillId="0" borderId="0" xfId="56" applyFont="1" applyBorder="1" applyAlignment="1">
      <alignment horizontal="center" vertical="top" wrapText="1"/>
      <protection/>
    </xf>
    <xf numFmtId="0" fontId="67" fillId="0" borderId="24" xfId="56" applyFont="1" applyBorder="1" applyAlignment="1">
      <alignment horizontal="center" wrapText="1"/>
      <protection/>
    </xf>
    <xf numFmtId="0" fontId="22" fillId="0" borderId="11" xfId="58" applyFont="1" applyFill="1" applyBorder="1" applyAlignment="1">
      <alignment vertical="top" wrapText="1"/>
      <protection/>
    </xf>
    <xf numFmtId="0" fontId="22" fillId="0" borderId="10" xfId="58" applyFont="1" applyFill="1" applyBorder="1" applyAlignment="1">
      <alignment horizontal="right" vertical="top" wrapText="1"/>
      <protection/>
    </xf>
    <xf numFmtId="0" fontId="22" fillId="0" borderId="11" xfId="58" applyFont="1" applyFill="1" applyBorder="1" applyAlignment="1">
      <alignment horizontal="right" vertical="top" wrapText="1"/>
      <protection/>
    </xf>
    <xf numFmtId="0" fontId="69" fillId="0" borderId="11" xfId="56" applyFont="1" applyFill="1" applyBorder="1" applyAlignment="1">
      <alignment horizontal="right" vertical="top"/>
      <protection/>
    </xf>
    <xf numFmtId="0" fontId="69" fillId="0" borderId="12" xfId="56" applyFont="1" applyFill="1" applyBorder="1" applyAlignment="1">
      <alignment vertical="top"/>
      <protection/>
    </xf>
    <xf numFmtId="164" fontId="69" fillId="0" borderId="10" xfId="61" applyNumberFormat="1" applyFont="1" applyFill="1" applyBorder="1" applyAlignment="1">
      <alignment horizontal="right" vertical="top"/>
    </xf>
    <xf numFmtId="164" fontId="69" fillId="0" borderId="11" xfId="61" applyNumberFormat="1" applyFont="1" applyFill="1" applyBorder="1" applyAlignment="1">
      <alignment horizontal="right" vertical="top"/>
    </xf>
    <xf numFmtId="164" fontId="69" fillId="0" borderId="12" xfId="56" applyNumberFormat="1" applyFont="1" applyFill="1" applyBorder="1" applyAlignment="1">
      <alignment vertical="top"/>
      <protection/>
    </xf>
    <xf numFmtId="0" fontId="69" fillId="0" borderId="24" xfId="56" applyFont="1" applyFill="1" applyBorder="1" applyAlignment="1">
      <alignment horizontal="center" vertical="top"/>
      <protection/>
    </xf>
    <xf numFmtId="0" fontId="69" fillId="0" borderId="25" xfId="56" applyFont="1" applyFill="1" applyBorder="1" applyAlignment="1">
      <alignment horizontal="center" vertical="top"/>
      <protection/>
    </xf>
    <xf numFmtId="0" fontId="69" fillId="0" borderId="11" xfId="56" applyFont="1" applyFill="1" applyBorder="1" applyAlignment="1">
      <alignment horizontal="center" vertical="top"/>
      <protection/>
    </xf>
    <xf numFmtId="0" fontId="69" fillId="0" borderId="25" xfId="56" applyFont="1" applyFill="1" applyBorder="1" applyAlignment="1">
      <alignment horizontal="center" vertical="top"/>
      <protection/>
    </xf>
    <xf numFmtId="0" fontId="69" fillId="0" borderId="26" xfId="56" applyFont="1" applyFill="1" applyBorder="1" applyAlignment="1">
      <alignment horizontal="center" vertical="top"/>
      <protection/>
    </xf>
    <xf numFmtId="0" fontId="22" fillId="0" borderId="22" xfId="0" applyFont="1" applyBorder="1" applyAlignment="1">
      <alignment wrapText="1"/>
    </xf>
    <xf numFmtId="0" fontId="10" fillId="0" borderId="0" xfId="0" applyFont="1" applyAlignment="1">
      <alignment vertical="top"/>
    </xf>
    <xf numFmtId="0" fontId="22" fillId="0" borderId="27" xfId="0" applyFont="1" applyBorder="1" applyAlignment="1">
      <alignment vertical="top"/>
    </xf>
    <xf numFmtId="0" fontId="22" fillId="34" borderId="28" xfId="0" applyFont="1" applyFill="1" applyBorder="1" applyAlignment="1">
      <alignment vertical="top"/>
    </xf>
    <xf numFmtId="164" fontId="22" fillId="34" borderId="24" xfId="0" applyNumberFormat="1" applyFont="1" applyFill="1" applyBorder="1" applyAlignment="1">
      <alignment vertical="top"/>
    </xf>
    <xf numFmtId="164" fontId="22" fillId="0" borderId="24" xfId="0" applyNumberFormat="1" applyFont="1" applyBorder="1" applyAlignment="1">
      <alignment vertical="top"/>
    </xf>
    <xf numFmtId="0" fontId="22" fillId="34" borderId="29" xfId="0" applyFont="1" applyFill="1" applyBorder="1" applyAlignment="1">
      <alignment vertical="top"/>
    </xf>
    <xf numFmtId="164" fontId="22" fillId="34" borderId="22" xfId="0" applyNumberFormat="1" applyFont="1" applyFill="1" applyBorder="1" applyAlignment="1">
      <alignment vertical="top"/>
    </xf>
    <xf numFmtId="164" fontId="22" fillId="0" borderId="22" xfId="0" applyNumberFormat="1" applyFont="1" applyBorder="1" applyAlignment="1">
      <alignment vertical="top"/>
    </xf>
    <xf numFmtId="0" fontId="22" fillId="34" borderId="30" xfId="0" applyFont="1" applyFill="1" applyBorder="1" applyAlignment="1">
      <alignment vertical="top"/>
    </xf>
    <xf numFmtId="0" fontId="22" fillId="0" borderId="17" xfId="0" applyFont="1" applyBorder="1" applyAlignment="1">
      <alignment vertical="top"/>
    </xf>
    <xf numFmtId="164" fontId="22" fillId="34" borderId="31" xfId="0" applyNumberFormat="1" applyFont="1" applyFill="1" applyBorder="1" applyAlignment="1">
      <alignment vertical="top"/>
    </xf>
    <xf numFmtId="164" fontId="22" fillId="0" borderId="31" xfId="0" applyNumberFormat="1" applyFont="1" applyBorder="1" applyAlignment="1">
      <alignment vertical="top"/>
    </xf>
    <xf numFmtId="164" fontId="22" fillId="34" borderId="26" xfId="0" applyNumberFormat="1" applyFont="1" applyFill="1" applyBorder="1" applyAlignment="1">
      <alignment vertical="top"/>
    </xf>
    <xf numFmtId="164" fontId="22" fillId="0" borderId="26" xfId="0" applyNumberFormat="1" applyFont="1" applyBorder="1" applyAlignment="1">
      <alignment vertical="top"/>
    </xf>
    <xf numFmtId="0" fontId="22" fillId="34" borderId="32" xfId="0" applyFont="1" applyFill="1" applyBorder="1" applyAlignment="1">
      <alignment vertical="top"/>
    </xf>
    <xf numFmtId="0" fontId="22" fillId="0" borderId="19" xfId="0" applyFont="1" applyBorder="1" applyAlignment="1">
      <alignment vertical="top"/>
    </xf>
    <xf numFmtId="0" fontId="22" fillId="34" borderId="33" xfId="0" applyFont="1" applyFill="1" applyBorder="1" applyAlignment="1">
      <alignment vertical="top"/>
    </xf>
    <xf numFmtId="164" fontId="22" fillId="34" borderId="21" xfId="0" applyNumberFormat="1" applyFont="1" applyFill="1" applyBorder="1" applyAlignment="1">
      <alignment vertical="top"/>
    </xf>
    <xf numFmtId="164" fontId="22" fillId="0" borderId="21" xfId="0" applyNumberFormat="1" applyFont="1" applyBorder="1" applyAlignment="1">
      <alignment vertical="top"/>
    </xf>
    <xf numFmtId="0" fontId="22" fillId="34" borderId="34" xfId="0" applyFont="1" applyFill="1" applyBorder="1" applyAlignment="1">
      <alignment vertical="top"/>
    </xf>
    <xf numFmtId="164" fontId="22" fillId="34" borderId="35" xfId="0" applyNumberFormat="1" applyFont="1" applyFill="1" applyBorder="1" applyAlignment="1">
      <alignment vertical="top"/>
    </xf>
    <xf numFmtId="164" fontId="22" fillId="0" borderId="35" xfId="0" applyNumberFormat="1" applyFont="1" applyBorder="1" applyAlignment="1">
      <alignment vertical="top"/>
    </xf>
    <xf numFmtId="0" fontId="22" fillId="34" borderId="29" xfId="0" applyFont="1" applyFill="1" applyBorder="1" applyAlignment="1">
      <alignment vertical="top" wrapText="1"/>
    </xf>
    <xf numFmtId="164" fontId="22" fillId="34" borderId="22" xfId="0" applyNumberFormat="1" applyFont="1" applyFill="1" applyBorder="1" applyAlignment="1">
      <alignment vertical="top" wrapText="1"/>
    </xf>
    <xf numFmtId="0" fontId="22" fillId="0" borderId="16" xfId="0" applyFont="1" applyBorder="1" applyAlignment="1">
      <alignment vertical="top" wrapText="1"/>
    </xf>
    <xf numFmtId="164" fontId="22" fillId="0" borderId="22" xfId="0" applyNumberFormat="1" applyFont="1" applyBorder="1" applyAlignment="1">
      <alignment vertical="top" wrapText="1"/>
    </xf>
    <xf numFmtId="0" fontId="13" fillId="0" borderId="0" xfId="0" applyFont="1" applyAlignment="1">
      <alignment vertical="top" wrapText="1"/>
    </xf>
    <xf numFmtId="0" fontId="22" fillId="34" borderId="34" xfId="0" applyFont="1" applyFill="1" applyBorder="1" applyAlignment="1">
      <alignment vertical="top" wrapText="1"/>
    </xf>
    <xf numFmtId="164" fontId="22" fillId="34" borderId="35" xfId="0" applyNumberFormat="1" applyFont="1" applyFill="1" applyBorder="1" applyAlignment="1">
      <alignment vertical="top" wrapText="1"/>
    </xf>
    <xf numFmtId="0" fontId="22" fillId="0" borderId="23" xfId="0" applyFont="1" applyBorder="1" applyAlignment="1">
      <alignment vertical="top" wrapText="1"/>
    </xf>
    <xf numFmtId="164" fontId="22" fillId="0" borderId="35" xfId="0" applyNumberFormat="1" applyFont="1" applyBorder="1" applyAlignment="1">
      <alignment vertical="top" wrapText="1"/>
    </xf>
    <xf numFmtId="0" fontId="22" fillId="34" borderId="32" xfId="0" applyFont="1" applyFill="1" applyBorder="1" applyAlignment="1">
      <alignment vertical="top" wrapText="1"/>
    </xf>
    <xf numFmtId="164" fontId="22" fillId="34" borderId="31" xfId="0" applyNumberFormat="1" applyFont="1" applyFill="1" applyBorder="1" applyAlignment="1">
      <alignment vertical="top" wrapText="1"/>
    </xf>
    <xf numFmtId="0" fontId="22" fillId="0" borderId="19" xfId="0" applyFont="1" applyBorder="1" applyAlignment="1">
      <alignment vertical="top" wrapText="1"/>
    </xf>
    <xf numFmtId="164" fontId="22" fillId="0" borderId="31" xfId="0" applyNumberFormat="1" applyFont="1" applyBorder="1" applyAlignment="1">
      <alignment vertical="top" wrapText="1"/>
    </xf>
    <xf numFmtId="0" fontId="13" fillId="0" borderId="0" xfId="0" applyFont="1" applyBorder="1" applyAlignment="1">
      <alignment vertical="top"/>
    </xf>
    <xf numFmtId="0" fontId="22" fillId="34" borderId="36" xfId="0" applyFont="1" applyFill="1" applyBorder="1" applyAlignment="1">
      <alignment vertical="top" wrapText="1"/>
    </xf>
    <xf numFmtId="164" fontId="22" fillId="34" borderId="37" xfId="0" applyNumberFormat="1" applyFont="1" applyFill="1" applyBorder="1" applyAlignment="1">
      <alignment vertical="top" wrapText="1"/>
    </xf>
    <xf numFmtId="0" fontId="22" fillId="0" borderId="20" xfId="0" applyFont="1" applyBorder="1" applyAlignment="1">
      <alignment vertical="top" wrapText="1"/>
    </xf>
    <xf numFmtId="164" fontId="22" fillId="0" borderId="37" xfId="0" applyNumberFormat="1" applyFont="1" applyBorder="1" applyAlignment="1">
      <alignment vertical="top" wrapText="1"/>
    </xf>
    <xf numFmtId="0" fontId="22" fillId="34" borderId="33" xfId="0" applyFont="1" applyFill="1" applyBorder="1" applyAlignment="1">
      <alignment vertical="top" wrapText="1"/>
    </xf>
    <xf numFmtId="164" fontId="22" fillId="34" borderId="21" xfId="0" applyNumberFormat="1" applyFont="1" applyFill="1" applyBorder="1" applyAlignment="1">
      <alignment vertical="top" wrapText="1"/>
    </xf>
    <xf numFmtId="164" fontId="22" fillId="0" borderId="21" xfId="0" applyNumberFormat="1" applyFont="1" applyBorder="1" applyAlignment="1">
      <alignment vertical="top" wrapText="1"/>
    </xf>
    <xf numFmtId="10" fontId="22" fillId="34" borderId="21" xfId="0" applyNumberFormat="1" applyFont="1" applyFill="1" applyBorder="1" applyAlignment="1">
      <alignment vertical="top"/>
    </xf>
    <xf numFmtId="10" fontId="22" fillId="0" borderId="21" xfId="0" applyNumberFormat="1" applyFont="1" applyBorder="1" applyAlignment="1">
      <alignment vertical="top"/>
    </xf>
    <xf numFmtId="10" fontId="22" fillId="34" borderId="22" xfId="0" applyNumberFormat="1" applyFont="1" applyFill="1" applyBorder="1" applyAlignment="1">
      <alignment vertical="top"/>
    </xf>
    <xf numFmtId="10" fontId="22" fillId="0" borderId="22" xfId="0" applyNumberFormat="1" applyFont="1" applyBorder="1" applyAlignment="1">
      <alignment vertical="top"/>
    </xf>
    <xf numFmtId="10" fontId="22" fillId="34" borderId="35" xfId="0" applyNumberFormat="1" applyFont="1" applyFill="1" applyBorder="1" applyAlignment="1">
      <alignment vertical="top"/>
    </xf>
    <xf numFmtId="10" fontId="22" fillId="0" borderId="35" xfId="0" applyNumberFormat="1" applyFont="1" applyBorder="1" applyAlignment="1">
      <alignment vertical="top"/>
    </xf>
    <xf numFmtId="10" fontId="22" fillId="34" borderId="31" xfId="0" applyNumberFormat="1" applyFont="1" applyFill="1" applyBorder="1" applyAlignment="1">
      <alignment vertical="top"/>
    </xf>
    <xf numFmtId="10" fontId="22" fillId="0" borderId="31" xfId="0" applyNumberFormat="1" applyFont="1" applyBorder="1" applyAlignment="1">
      <alignment vertical="top"/>
    </xf>
    <xf numFmtId="0" fontId="22" fillId="34" borderId="36" xfId="0" applyFont="1" applyFill="1" applyBorder="1" applyAlignment="1">
      <alignment vertical="top"/>
    </xf>
    <xf numFmtId="10" fontId="22" fillId="34" borderId="37" xfId="0" applyNumberFormat="1" applyFont="1" applyFill="1" applyBorder="1" applyAlignment="1">
      <alignment vertical="top"/>
    </xf>
    <xf numFmtId="10" fontId="22" fillId="0" borderId="37" xfId="0" applyNumberFormat="1" applyFont="1" applyBorder="1" applyAlignment="1">
      <alignment vertical="top"/>
    </xf>
    <xf numFmtId="0" fontId="22" fillId="0" borderId="22" xfId="0" applyFont="1" applyFill="1" applyBorder="1" applyAlignment="1">
      <alignment vertical="top" wrapText="1"/>
    </xf>
    <xf numFmtId="0" fontId="13" fillId="0" borderId="0" xfId="0" applyFont="1" applyFill="1" applyAlignment="1">
      <alignment vertical="top"/>
    </xf>
    <xf numFmtId="0" fontId="69" fillId="0" borderId="11" xfId="56" applyFont="1" applyBorder="1" applyAlignment="1">
      <alignment vertical="top"/>
      <protection/>
    </xf>
    <xf numFmtId="0" fontId="69" fillId="0" borderId="11" xfId="56" applyFont="1" applyBorder="1" applyAlignment="1">
      <alignment vertical="top"/>
      <protection/>
    </xf>
    <xf numFmtId="0" fontId="69" fillId="0" borderId="11" xfId="56" applyFont="1" applyBorder="1" applyAlignment="1">
      <alignment vertical="top"/>
      <protection/>
    </xf>
    <xf numFmtId="0" fontId="22" fillId="0" borderId="37" xfId="0" applyFont="1" applyBorder="1" applyAlignment="1">
      <alignment vertical="top" wrapText="1"/>
    </xf>
    <xf numFmtId="164" fontId="22" fillId="34" borderId="37" xfId="0" applyNumberFormat="1" applyFont="1" applyFill="1" applyBorder="1" applyAlignment="1">
      <alignment vertical="top"/>
    </xf>
    <xf numFmtId="164" fontId="22" fillId="0" borderId="37" xfId="0" applyNumberFormat="1" applyFont="1" applyBorder="1" applyAlignment="1">
      <alignment vertical="top"/>
    </xf>
    <xf numFmtId="0" fontId="22" fillId="0" borderId="35" xfId="0" applyFont="1" applyBorder="1" applyAlignment="1">
      <alignment vertical="top" wrapText="1"/>
    </xf>
    <xf numFmtId="0" fontId="21" fillId="0" borderId="31" xfId="0" applyFont="1" applyBorder="1" applyAlignment="1">
      <alignment vertical="top"/>
    </xf>
    <xf numFmtId="0" fontId="22" fillId="0" borderId="22" xfId="0" applyFont="1" applyBorder="1" applyAlignment="1">
      <alignment vertical="top" wrapText="1"/>
    </xf>
    <xf numFmtId="0" fontId="22" fillId="0" borderId="31" xfId="0" applyFont="1" applyBorder="1" applyAlignment="1">
      <alignment vertical="top" wrapText="1"/>
    </xf>
    <xf numFmtId="0" fontId="22" fillId="35" borderId="28" xfId="0" applyFont="1" applyFill="1" applyBorder="1" applyAlignment="1">
      <alignment vertical="top"/>
    </xf>
    <xf numFmtId="164" fontId="22" fillId="35" borderId="24" xfId="0" applyNumberFormat="1" applyFont="1" applyFill="1" applyBorder="1" applyAlignment="1">
      <alignment vertical="top"/>
    </xf>
    <xf numFmtId="0" fontId="22" fillId="0" borderId="15" xfId="0" applyFont="1" applyFill="1" applyBorder="1" applyAlignment="1">
      <alignment vertical="top"/>
    </xf>
    <xf numFmtId="164" fontId="22" fillId="0" borderId="24" xfId="0" applyNumberFormat="1" applyFont="1" applyFill="1" applyBorder="1" applyAlignment="1">
      <alignment vertical="top"/>
    </xf>
    <xf numFmtId="0" fontId="22" fillId="35" borderId="29" xfId="0" applyFont="1" applyFill="1" applyBorder="1" applyAlignment="1">
      <alignment vertical="top"/>
    </xf>
    <xf numFmtId="164" fontId="22" fillId="35" borderId="22" xfId="0" applyNumberFormat="1" applyFont="1" applyFill="1" applyBorder="1" applyAlignment="1">
      <alignment vertical="top"/>
    </xf>
    <xf numFmtId="0" fontId="22" fillId="0" borderId="16" xfId="0" applyFont="1" applyFill="1" applyBorder="1" applyAlignment="1">
      <alignment vertical="top"/>
    </xf>
    <xf numFmtId="164" fontId="22" fillId="0" borderId="22" xfId="0" applyNumberFormat="1" applyFont="1" applyFill="1" applyBorder="1" applyAlignment="1">
      <alignment vertical="top"/>
    </xf>
    <xf numFmtId="0" fontId="22" fillId="35" borderId="30" xfId="0" applyFont="1" applyFill="1" applyBorder="1" applyAlignment="1">
      <alignment vertical="top"/>
    </xf>
    <xf numFmtId="0" fontId="22" fillId="0" borderId="17" xfId="0" applyFont="1" applyFill="1" applyBorder="1" applyAlignment="1">
      <alignment vertical="top"/>
    </xf>
    <xf numFmtId="0" fontId="59" fillId="33" borderId="0" xfId="56" applyFont="1" applyFill="1" applyAlignment="1">
      <alignment horizontal="left" vertical="center"/>
      <protection/>
    </xf>
    <xf numFmtId="0" fontId="68" fillId="0" borderId="15" xfId="56" applyFont="1" applyBorder="1" applyAlignment="1">
      <alignment horizontal="left" vertical="top" wrapText="1"/>
      <protection/>
    </xf>
    <xf numFmtId="0" fontId="68" fillId="0" borderId="0" xfId="56" applyFont="1" applyBorder="1" applyAlignment="1">
      <alignment horizontal="left" vertical="top" wrapText="1"/>
      <protection/>
    </xf>
    <xf numFmtId="0" fontId="59" fillId="0" borderId="0" xfId="0" applyFont="1" applyFill="1" applyBorder="1" applyAlignment="1">
      <alignment horizontal="left"/>
    </xf>
    <xf numFmtId="0" fontId="62" fillId="0" borderId="0" xfId="56" applyFont="1" applyAlignment="1" quotePrefix="1">
      <alignment horizontal="left"/>
      <protection/>
    </xf>
    <xf numFmtId="0" fontId="21" fillId="36" borderId="27" xfId="0" applyFont="1" applyFill="1" applyBorder="1" applyAlignment="1" quotePrefix="1">
      <alignment horizontal="left" vertical="top" wrapText="1"/>
    </xf>
    <xf numFmtId="0" fontId="21" fillId="36" borderId="14" xfId="0" applyFont="1" applyFill="1" applyBorder="1" applyAlignment="1">
      <alignment horizontal="left" vertical="top" wrapText="1"/>
    </xf>
    <xf numFmtId="0" fontId="21" fillId="36" borderId="38" xfId="0" applyFont="1" applyFill="1" applyBorder="1" applyAlignment="1">
      <alignment horizontal="left" vertical="top" wrapText="1"/>
    </xf>
    <xf numFmtId="0" fontId="22" fillId="0" borderId="28" xfId="0" applyFont="1" applyBorder="1" applyAlignment="1">
      <alignment horizontal="left" vertical="top"/>
    </xf>
    <xf numFmtId="0" fontId="22" fillId="0" borderId="39" xfId="0" applyFont="1" applyBorder="1" applyAlignment="1">
      <alignment horizontal="left" vertical="top"/>
    </xf>
    <xf numFmtId="0" fontId="22" fillId="0" borderId="30" xfId="0" applyFont="1" applyBorder="1" applyAlignment="1">
      <alignment horizontal="left" vertical="top"/>
    </xf>
    <xf numFmtId="0" fontId="21" fillId="36" borderId="27" xfId="0" applyFont="1" applyFill="1" applyBorder="1" applyAlignment="1">
      <alignment horizontal="left" vertical="top"/>
    </xf>
    <xf numFmtId="0" fontId="21" fillId="36" borderId="14" xfId="0" applyFont="1" applyFill="1" applyBorder="1" applyAlignment="1">
      <alignment horizontal="left" vertical="top"/>
    </xf>
    <xf numFmtId="0" fontId="21" fillId="36" borderId="38" xfId="0" applyFont="1" applyFill="1" applyBorder="1" applyAlignment="1">
      <alignment horizontal="left" vertical="top"/>
    </xf>
    <xf numFmtId="0" fontId="22" fillId="0" borderId="28" xfId="0" applyFont="1" applyBorder="1" applyAlignment="1">
      <alignment horizontal="left" vertical="top" wrapText="1"/>
    </xf>
    <xf numFmtId="0" fontId="22" fillId="0" borderId="39" xfId="0" applyFont="1" applyBorder="1" applyAlignment="1">
      <alignment horizontal="left" vertical="top" wrapText="1"/>
    </xf>
    <xf numFmtId="0" fontId="22" fillId="0" borderId="30" xfId="0" applyFont="1" applyBorder="1" applyAlignment="1">
      <alignment horizontal="left" vertical="top" wrapText="1"/>
    </xf>
    <xf numFmtId="0" fontId="21" fillId="0" borderId="32" xfId="0" applyFont="1" applyBorder="1" applyAlignment="1">
      <alignment horizontal="left" vertical="top"/>
    </xf>
    <xf numFmtId="0" fontId="21" fillId="0" borderId="31" xfId="0" applyFont="1" applyBorder="1" applyAlignment="1">
      <alignment horizontal="left" vertical="top"/>
    </xf>
    <xf numFmtId="0" fontId="22" fillId="0" borderId="33" xfId="0" applyFont="1" applyBorder="1" applyAlignment="1">
      <alignment horizontal="left" vertical="top" wrapText="1"/>
    </xf>
    <xf numFmtId="0" fontId="22" fillId="0" borderId="21" xfId="0" applyFont="1" applyBorder="1" applyAlignment="1">
      <alignment horizontal="left" vertical="top" wrapText="1"/>
    </xf>
    <xf numFmtId="0" fontId="22" fillId="0" borderId="29" xfId="0" applyFont="1" applyBorder="1" applyAlignment="1">
      <alignment horizontal="left" vertical="top" wrapText="1"/>
    </xf>
    <xf numFmtId="0" fontId="22" fillId="0" borderId="22" xfId="0" applyFont="1" applyBorder="1" applyAlignment="1">
      <alignment horizontal="left" vertical="top" wrapText="1"/>
    </xf>
    <xf numFmtId="0" fontId="21" fillId="0" borderId="32" xfId="0" applyFont="1" applyBorder="1" applyAlignment="1">
      <alignment horizontal="left" vertical="top" wrapText="1"/>
    </xf>
    <xf numFmtId="0" fontId="21" fillId="0" borderId="31" xfId="0" applyFont="1" applyBorder="1" applyAlignment="1">
      <alignment horizontal="left" vertical="top" wrapText="1"/>
    </xf>
    <xf numFmtId="0" fontId="22" fillId="0" borderId="36" xfId="0" applyFont="1" applyBorder="1" applyAlignment="1">
      <alignment horizontal="left" vertical="top" wrapText="1"/>
    </xf>
    <xf numFmtId="0" fontId="22" fillId="0" borderId="37" xfId="0" applyFont="1" applyBorder="1" applyAlignment="1">
      <alignment horizontal="left" vertical="top" wrapText="1"/>
    </xf>
    <xf numFmtId="0" fontId="22" fillId="0" borderId="29" xfId="0" applyFont="1" applyBorder="1" applyAlignment="1">
      <alignment vertical="top" wrapText="1"/>
    </xf>
    <xf numFmtId="0" fontId="22" fillId="0" borderId="22" xfId="0" applyFont="1" applyBorder="1" applyAlignment="1">
      <alignment vertical="top" wrapText="1"/>
    </xf>
    <xf numFmtId="0" fontId="22" fillId="0" borderId="29" xfId="0" applyFont="1" applyBorder="1" applyAlignment="1">
      <alignment horizontal="left" vertical="top"/>
    </xf>
    <xf numFmtId="0" fontId="22" fillId="0" borderId="22" xfId="0" applyFont="1" applyBorder="1" applyAlignment="1">
      <alignment horizontal="left" vertical="top"/>
    </xf>
    <xf numFmtId="0" fontId="22" fillId="0" borderId="33" xfId="0" applyFont="1" applyBorder="1" applyAlignment="1">
      <alignment horizontal="left" vertical="top"/>
    </xf>
    <xf numFmtId="0" fontId="22" fillId="0" borderId="21" xfId="0" applyFont="1" applyBorder="1" applyAlignment="1">
      <alignment horizontal="left" vertical="top"/>
    </xf>
    <xf numFmtId="0" fontId="22" fillId="0" borderId="32" xfId="0" applyFont="1" applyBorder="1" applyAlignment="1">
      <alignment horizontal="left" vertical="top"/>
    </xf>
    <xf numFmtId="0" fontId="22" fillId="0" borderId="31" xfId="0" applyFont="1" applyBorder="1" applyAlignment="1">
      <alignment horizontal="left" vertical="top"/>
    </xf>
    <xf numFmtId="0" fontId="22" fillId="0" borderId="32" xfId="0" applyFont="1" applyBorder="1" applyAlignment="1">
      <alignment vertical="top" wrapText="1"/>
    </xf>
    <xf numFmtId="0" fontId="22" fillId="0" borderId="31" xfId="0" applyFont="1" applyBorder="1" applyAlignment="1">
      <alignment vertical="top" wrapText="1"/>
    </xf>
    <xf numFmtId="0" fontId="22" fillId="0" borderId="32" xfId="0" applyFont="1" applyBorder="1" applyAlignment="1">
      <alignment horizontal="left" vertical="top" wrapText="1"/>
    </xf>
    <xf numFmtId="0" fontId="22" fillId="0" borderId="31" xfId="0" applyFont="1" applyBorder="1" applyAlignment="1">
      <alignment horizontal="left" vertical="top" wrapText="1"/>
    </xf>
    <xf numFmtId="0" fontId="22" fillId="0" borderId="29" xfId="0" applyFont="1" applyFill="1" applyBorder="1" applyAlignment="1">
      <alignment horizontal="left" vertical="top" wrapText="1"/>
    </xf>
    <xf numFmtId="0" fontId="22" fillId="0" borderId="22" xfId="0" applyFont="1" applyFill="1" applyBorder="1" applyAlignment="1">
      <alignment horizontal="left" vertical="top" wrapText="1"/>
    </xf>
    <xf numFmtId="0" fontId="21" fillId="0" borderId="19" xfId="0" applyFont="1" applyBorder="1" applyAlignment="1">
      <alignment horizontal="left" vertical="top"/>
    </xf>
    <xf numFmtId="0" fontId="22" fillId="0" borderId="16" xfId="0" applyFont="1" applyBorder="1" applyAlignment="1">
      <alignment horizontal="left" vertical="top"/>
    </xf>
    <xf numFmtId="0" fontId="22" fillId="0" borderId="16" xfId="0" applyFont="1" applyBorder="1" applyAlignment="1">
      <alignment horizontal="left" vertical="top" wrapText="1"/>
    </xf>
    <xf numFmtId="0" fontId="22" fillId="0" borderId="29" xfId="0" applyFont="1" applyBorder="1" applyAlignment="1" quotePrefix="1">
      <alignment horizontal="left" vertical="top" wrapText="1"/>
    </xf>
    <xf numFmtId="0" fontId="22" fillId="0" borderId="18" xfId="0" applyFont="1" applyBorder="1" applyAlignment="1">
      <alignment horizontal="left" vertical="top"/>
    </xf>
    <xf numFmtId="0" fontId="21" fillId="36" borderId="27" xfId="0" applyFont="1" applyFill="1" applyBorder="1" applyAlignment="1" quotePrefix="1">
      <alignment horizontal="left" vertical="top"/>
    </xf>
    <xf numFmtId="0" fontId="21" fillId="0" borderId="19" xfId="0" applyFont="1" applyBorder="1" applyAlignment="1">
      <alignment horizontal="left" vertical="top" wrapText="1"/>
    </xf>
    <xf numFmtId="0" fontId="22" fillId="0" borderId="29" xfId="0" applyFont="1" applyBorder="1" applyAlignment="1" quotePrefix="1">
      <alignment horizontal="left" vertical="top"/>
    </xf>
    <xf numFmtId="0" fontId="21" fillId="36" borderId="14" xfId="0" applyFont="1" applyFill="1" applyBorder="1" applyAlignment="1" quotePrefix="1">
      <alignment horizontal="left" vertical="top" wrapText="1"/>
    </xf>
    <xf numFmtId="0" fontId="21" fillId="36" borderId="38" xfId="0" applyFont="1" applyFill="1" applyBorder="1" applyAlignment="1" quotePrefix="1">
      <alignment horizontal="left" vertical="top" wrapText="1"/>
    </xf>
    <xf numFmtId="0" fontId="21" fillId="36" borderId="27" xfId="0" applyFont="1" applyFill="1" applyBorder="1" applyAlignment="1">
      <alignment horizontal="left" vertical="top" wrapText="1"/>
    </xf>
    <xf numFmtId="0" fontId="22" fillId="0" borderId="28" xfId="0" applyFont="1" applyBorder="1" applyAlignment="1" quotePrefix="1">
      <alignment horizontal="left" vertical="top" wrapText="1"/>
    </xf>
    <xf numFmtId="0" fontId="23" fillId="0" borderId="0" xfId="0" applyFont="1" applyAlignment="1" quotePrefix="1">
      <alignment horizontal="left" vertical="top" wrapText="1"/>
    </xf>
    <xf numFmtId="0" fontId="23" fillId="0" borderId="0" xfId="0" applyFont="1" applyAlignment="1">
      <alignment horizontal="left" vertical="top" wrapText="1"/>
    </xf>
    <xf numFmtId="0" fontId="10" fillId="0" borderId="0" xfId="0" applyFont="1" applyAlignment="1" quotePrefix="1">
      <alignment horizontal="left" vertical="top" wrapText="1"/>
    </xf>
    <xf numFmtId="0" fontId="10" fillId="0" borderId="0" xfId="0" applyFont="1" applyAlignment="1">
      <alignment horizontal="left" vertical="top" wrapText="1"/>
    </xf>
    <xf numFmtId="0" fontId="21" fillId="0" borderId="27" xfId="0" applyFont="1" applyBorder="1" applyAlignment="1" quotePrefix="1">
      <alignment horizontal="center" wrapText="1"/>
    </xf>
    <xf numFmtId="0" fontId="21" fillId="0" borderId="38" xfId="0" applyFont="1" applyBorder="1" applyAlignment="1">
      <alignment horizontal="center" wrapText="1"/>
    </xf>
    <xf numFmtId="0" fontId="21" fillId="0" borderId="27" xfId="0" applyFont="1" applyBorder="1" applyAlignment="1">
      <alignment horizontal="center" wrapText="1"/>
    </xf>
    <xf numFmtId="0" fontId="22" fillId="0" borderId="28" xfId="0" applyFont="1" applyBorder="1" applyAlignment="1">
      <alignment vertical="top" wrapText="1"/>
    </xf>
    <xf numFmtId="0" fontId="22" fillId="0" borderId="39" xfId="0" applyFont="1" applyBorder="1" applyAlignment="1">
      <alignment vertical="top" wrapText="1"/>
    </xf>
    <xf numFmtId="0" fontId="22" fillId="0" borderId="30" xfId="0" applyFont="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_Participating Institutions" xfId="58"/>
    <cellStyle name="Note" xfId="59"/>
    <cellStyle name="Output" xfId="60"/>
    <cellStyle name="Percent" xfId="61"/>
    <cellStyle name="Title" xfId="62"/>
    <cellStyle name="Total" xfId="63"/>
    <cellStyle name="Warning Text" xfId="64"/>
  </cellStyles>
  <dxfs count="4">
    <dxf>
      <font>
        <b/>
        <i val="0"/>
        <color auto="1"/>
      </font>
      <fill>
        <patternFill patternType="none">
          <fgColor indexed="64"/>
          <bgColor indexed="65"/>
        </patternFill>
      </fill>
    </dxf>
    <dxf>
      <font>
        <b/>
        <i val="0"/>
        <color auto="1"/>
      </font>
      <fill>
        <patternFill patternType="none">
          <fgColor indexed="64"/>
          <bgColor indexed="65"/>
        </patternFill>
      </fill>
    </dxf>
    <dxf>
      <font>
        <b/>
        <i val="0"/>
        <color auto="1"/>
      </font>
      <fill>
        <patternFill patternType="none">
          <fgColor indexed="64"/>
          <bgColor indexed="65"/>
        </patternFill>
      </fill>
    </dxf>
    <dxf>
      <font>
        <b/>
        <i val="0"/>
        <color auto="1"/>
      </font>
      <fill>
        <patternFill patternType="none">
          <fgColor indexed="64"/>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685800</xdr:colOff>
      <xdr:row>10</xdr:row>
      <xdr:rowOff>228600</xdr:rowOff>
    </xdr:to>
    <xdr:sp>
      <xdr:nvSpPr>
        <xdr:cNvPr id="1" name="TextBox 2"/>
        <xdr:cNvSpPr txBox="1">
          <a:spLocks noChangeArrowheads="1"/>
        </xdr:cNvSpPr>
      </xdr:nvSpPr>
      <xdr:spPr>
        <a:xfrm>
          <a:off x="0" y="0"/>
          <a:ext cx="7029450" cy="3819525"/>
        </a:xfrm>
        <a:prstGeom prst="rect">
          <a:avLst/>
        </a:prstGeom>
        <a:solidFill>
          <a:srgbClr val="FFFFFF"/>
        </a:solidFill>
        <a:ln w="6350" cmpd="sng">
          <a:noFill/>
        </a:ln>
      </xdr:spPr>
      <xdr:txBody>
        <a:bodyPr vertOverflow="clip" wrap="square"/>
        <a:p>
          <a:pPr algn="l">
            <a:defRPr/>
          </a:pPr>
          <a:r>
            <a:rPr lang="en-US" cap="none" sz="1400" b="1" i="0" u="none" baseline="0">
              <a:solidFill>
                <a:srgbClr val="000000"/>
              </a:solidFill>
              <a:latin typeface="Calibri"/>
              <a:ea typeface="Calibri"/>
              <a:cs typeface="Calibri"/>
            </a:rPr>
            <a:t>2015 HEDS Senior</a:t>
          </a:r>
          <a:r>
            <a:rPr lang="en-US" cap="none" sz="1400" b="1" i="0" u="none" baseline="0">
              <a:solidFill>
                <a:srgbClr val="000000"/>
              </a:solidFill>
              <a:latin typeface="Calibri"/>
              <a:ea typeface="Calibri"/>
              <a:cs typeface="Calibri"/>
            </a:rPr>
            <a:t> Survey </a:t>
          </a:r>
          <a:r>
            <a:rPr lang="en-US" cap="none" sz="1400" b="1" i="0" u="none" baseline="0">
              <a:solidFill>
                <a:srgbClr val="000000"/>
              </a:solidFill>
              <a:latin typeface="Calibri"/>
              <a:ea typeface="Calibri"/>
              <a:cs typeface="Calibri"/>
            </a:rPr>
            <a:t>− Frequency</a:t>
          </a:r>
          <a:r>
            <a:rPr lang="en-US" cap="none" sz="1400" b="1" i="0" u="none" baseline="0">
              <a:solidFill>
                <a:srgbClr val="000000"/>
              </a:solidFill>
              <a:latin typeface="Calibri"/>
              <a:ea typeface="Calibri"/>
              <a:cs typeface="Calibri"/>
            </a:rPr>
            <a:t> Report</a:t>
          </a:r>
          <a:r>
            <a:rPr lang="en-US" cap="none" sz="14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Hobart and William Smith Colleges
</a:t>
          </a:r>
          <a:r>
            <a:rPr lang="en-US" cap="none" sz="10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Released</a:t>
          </a:r>
          <a:r>
            <a:rPr lang="en-US" cap="none" sz="1100" b="1" i="0" u="none" baseline="0">
              <a:solidFill>
                <a:srgbClr val="000000"/>
              </a:solidFill>
              <a:latin typeface="Calibri"/>
              <a:ea typeface="Calibri"/>
              <a:cs typeface="Calibri"/>
            </a:rPr>
            <a:t> 8/27/2015</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This report contains comparative frequencies for the 2015 administration of the HEDS Senior Survey. The first two columns contain the number and percent of seniors at your institution that selected each response option. The next two columns allow you to compare this to all other seniors that took the HEDS Senior Survey this spring.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Please note that we made an error in implementing the HEDS 2015 Senior Survey logic, and as a result students who indicated that they participated in ‘Intramural or club sports’ in Q7 did not see the ‘Intramural or club sports’ item in Q8. For that reason, the ‘Intramural or club sports’ item does not appear for Q8 in the "Frequencies" worksheet. Question 9 is not included in the frequency report because it is a text-entry item.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28575</xdr:rowOff>
    </xdr:from>
    <xdr:to>
      <xdr:col>3</xdr:col>
      <xdr:colOff>1266825</xdr:colOff>
      <xdr:row>23</xdr:row>
      <xdr:rowOff>161925</xdr:rowOff>
    </xdr:to>
    <xdr:sp>
      <xdr:nvSpPr>
        <xdr:cNvPr id="1" name="TextBox 2"/>
        <xdr:cNvSpPr txBox="1">
          <a:spLocks noChangeArrowheads="1"/>
        </xdr:cNvSpPr>
      </xdr:nvSpPr>
      <xdr:spPr>
        <a:xfrm>
          <a:off x="9525" y="4095750"/>
          <a:ext cx="5210175" cy="7048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Note:</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We only include students in HEDS reports with "valid" responses (ValidHEDS=1). The student must have submitted the survey or made it through Q14 (primaryact) to be considered a valid response.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aft%20HEDS%20AAUP%20FY2012%20Fac%20Comp%20Report%200328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lumni%20Survey%202011-12%20Comparison%20Pick%2010-04-1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Inst vs overall"/>
      <sheetName val="Inst vs overall by gender"/>
      <sheetName val="Select 9 Peers"/>
      <sheetName val="Formulas"/>
      <sheetName val="Peer Data"/>
      <sheetName val="PeerCht-%Women"/>
      <sheetName val="PeerCht-Tenure"/>
      <sheetName val="PeerCht-AvgSalary"/>
      <sheetName val="PeerCht-TotComp"/>
      <sheetName val="Data for graphs"/>
      <sheetName val="Data with Filters"/>
      <sheetName val="Notes"/>
      <sheetName val="Definitions"/>
      <sheetName val="Data"/>
      <sheetName val="AvgBenefit2010-2011"/>
      <sheetName val="Institutions"/>
      <sheetName val="RawData"/>
    </sheetNames>
    <sheetDataSet>
      <sheetData sheetId="3">
        <row r="2">
          <cell r="B2" t="str">
            <v>Carleton College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TableofContents"/>
      <sheetName val="Participating Institutions"/>
      <sheetName val="5yr-Comparison Pick"/>
      <sheetName val="5yr-Good Teaching"/>
      <sheetName val="5yr-Challenge"/>
      <sheetName val="5yr-Civic Engagement"/>
      <sheetName val="5yr-Diversity"/>
      <sheetName val="10yr-Comparison Pick"/>
      <sheetName val="10yr-Good Teaching"/>
      <sheetName val="10yr-Challenge"/>
      <sheetName val="10yr-Civic Engagement"/>
      <sheetName val="10yr-Diversity"/>
      <sheetName val="&lt;5yr-Comparison Pick"/>
      <sheetName val="&lt;5yr-Good Teaching"/>
      <sheetName val="&lt;5yr-Challenge"/>
      <sheetName val="&lt;5yr-Civic Engagement"/>
      <sheetName val="&lt;5yr-Diversity"/>
      <sheetName val="&gt;10yr-Comparison Pick"/>
      <sheetName val="&gt;10yr-Good Teaching"/>
      <sheetName val="&gt;10yr-Challenge"/>
      <sheetName val="&gt;10yr-Civic Engagement"/>
      <sheetName val="&gt;10yr-Diversity"/>
      <sheetName val="Statement of Understand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20"/>
  <sheetViews>
    <sheetView tabSelected="1" zoomScale="125" zoomScaleNormal="125" workbookViewId="0" topLeftCell="A1">
      <selection activeCell="J1" sqref="J1"/>
    </sheetView>
  </sheetViews>
  <sheetFormatPr defaultColWidth="11.00390625" defaultRowHeight="12.75"/>
  <cols>
    <col min="1" max="1" width="18.140625" style="7" customWidth="1"/>
    <col min="2" max="8" width="11.00390625" style="7" customWidth="1"/>
    <col min="9" max="16" width="11.00390625" style="1" customWidth="1"/>
    <col min="17" max="16384" width="11.00390625" style="8" customWidth="1"/>
  </cols>
  <sheetData>
    <row r="1" spans="1:8" s="1" customFormat="1" ht="15">
      <c r="A1" s="130"/>
      <c r="B1" s="130"/>
      <c r="C1" s="130"/>
      <c r="D1" s="130"/>
      <c r="E1" s="130"/>
      <c r="F1" s="130"/>
      <c r="G1" s="130"/>
      <c r="H1" s="130"/>
    </row>
    <row r="2" spans="1:8" s="1" customFormat="1" ht="15">
      <c r="A2" s="130"/>
      <c r="B2" s="130"/>
      <c r="C2" s="130"/>
      <c r="D2" s="130"/>
      <c r="E2" s="130"/>
      <c r="F2" s="130"/>
      <c r="G2" s="130"/>
      <c r="H2" s="130"/>
    </row>
    <row r="3" spans="1:8" s="1" customFormat="1" ht="15">
      <c r="A3" s="2"/>
      <c r="B3" s="2"/>
      <c r="C3" s="2"/>
      <c r="D3" s="2"/>
      <c r="E3" s="2"/>
      <c r="F3" s="2"/>
      <c r="G3" s="2"/>
      <c r="H3" s="2"/>
    </row>
    <row r="4" spans="1:8" s="1" customFormat="1" ht="15" customHeight="1">
      <c r="A4" s="3"/>
      <c r="B4" s="3"/>
      <c r="C4" s="3"/>
      <c r="D4" s="3"/>
      <c r="E4" s="3"/>
      <c r="F4" s="3"/>
      <c r="G4" s="3"/>
      <c r="H4" s="3"/>
    </row>
    <row r="5" spans="1:8" s="1" customFormat="1" ht="15">
      <c r="A5" s="2"/>
      <c r="B5" s="2"/>
      <c r="C5" s="2"/>
      <c r="D5" s="2"/>
      <c r="E5" s="2"/>
      <c r="F5" s="2"/>
      <c r="G5" s="2"/>
      <c r="H5" s="2"/>
    </row>
    <row r="6" spans="1:8" s="1" customFormat="1" ht="46.5" customHeight="1">
      <c r="A6" s="4"/>
      <c r="B6" s="4"/>
      <c r="C6" s="4"/>
      <c r="D6" s="4"/>
      <c r="E6" s="4"/>
      <c r="F6" s="4"/>
      <c r="G6" s="4"/>
      <c r="H6" s="4"/>
    </row>
    <row r="7" spans="1:8" s="1" customFormat="1" ht="15">
      <c r="A7" s="2"/>
      <c r="B7" s="2"/>
      <c r="C7" s="2"/>
      <c r="D7" s="2"/>
      <c r="E7" s="2"/>
      <c r="F7" s="2"/>
      <c r="G7" s="2"/>
      <c r="H7" s="2"/>
    </row>
    <row r="8" spans="1:8" s="1" customFormat="1" ht="60.75" customHeight="1">
      <c r="A8" s="4"/>
      <c r="B8" s="4"/>
      <c r="C8" s="4"/>
      <c r="D8" s="4"/>
      <c r="E8" s="4"/>
      <c r="F8" s="4"/>
      <c r="G8" s="4"/>
      <c r="H8" s="4"/>
    </row>
    <row r="9" spans="1:8" s="1" customFormat="1" ht="70.5" customHeight="1">
      <c r="A9" s="5"/>
      <c r="B9" s="4"/>
      <c r="C9" s="4"/>
      <c r="D9" s="4"/>
      <c r="E9" s="4"/>
      <c r="F9" s="4"/>
      <c r="G9" s="4"/>
      <c r="H9" s="4"/>
    </row>
    <row r="10" spans="1:8" s="1" customFormat="1" ht="15">
      <c r="A10" s="5"/>
      <c r="B10" s="6"/>
      <c r="C10" s="2"/>
      <c r="D10" s="2"/>
      <c r="E10" s="2"/>
      <c r="F10" s="2"/>
      <c r="G10" s="2"/>
      <c r="H10" s="2"/>
    </row>
    <row r="11" spans="1:8" s="1" customFormat="1" ht="31.5" customHeight="1">
      <c r="A11" s="5"/>
      <c r="B11" s="4"/>
      <c r="C11" s="4"/>
      <c r="D11" s="4"/>
      <c r="E11" s="4"/>
      <c r="F11" s="4"/>
      <c r="G11" s="4"/>
      <c r="H11" s="4"/>
    </row>
    <row r="12" spans="1:8" s="1" customFormat="1" ht="15">
      <c r="A12" s="5"/>
      <c r="B12" s="6"/>
      <c r="C12" s="2"/>
      <c r="D12" s="2"/>
      <c r="E12" s="2"/>
      <c r="F12" s="2"/>
      <c r="G12" s="2"/>
      <c r="H12" s="2"/>
    </row>
    <row r="13" spans="1:8" s="1" customFormat="1" ht="63" customHeight="1">
      <c r="A13" s="5"/>
      <c r="B13" s="4"/>
      <c r="C13" s="4"/>
      <c r="D13" s="4"/>
      <c r="E13" s="4"/>
      <c r="F13" s="4"/>
      <c r="G13" s="4"/>
      <c r="H13" s="4"/>
    </row>
    <row r="14" spans="1:8" s="1" customFormat="1" ht="15">
      <c r="A14" s="5"/>
      <c r="B14" s="4"/>
      <c r="C14" s="2"/>
      <c r="D14" s="2"/>
      <c r="E14" s="2"/>
      <c r="F14" s="2"/>
      <c r="G14" s="2"/>
      <c r="H14" s="2"/>
    </row>
    <row r="15" spans="1:8" s="1" customFormat="1" ht="75" customHeight="1">
      <c r="A15" s="5"/>
      <c r="B15" s="4"/>
      <c r="C15" s="4"/>
      <c r="D15" s="4"/>
      <c r="E15" s="4"/>
      <c r="F15" s="4"/>
      <c r="G15" s="4"/>
      <c r="H15" s="4"/>
    </row>
    <row r="16" spans="1:8" s="1" customFormat="1" ht="15">
      <c r="A16" s="2"/>
      <c r="B16" s="2"/>
      <c r="C16" s="2"/>
      <c r="D16" s="2"/>
      <c r="E16" s="2"/>
      <c r="F16" s="2"/>
      <c r="G16" s="2"/>
      <c r="H16" s="2"/>
    </row>
    <row r="17" spans="1:8" s="1" customFormat="1" ht="60" customHeight="1">
      <c r="A17" s="4"/>
      <c r="B17" s="4"/>
      <c r="C17" s="4"/>
      <c r="D17" s="4"/>
      <c r="E17" s="4"/>
      <c r="F17" s="4"/>
      <c r="G17" s="4"/>
      <c r="H17" s="4"/>
    </row>
    <row r="18" spans="1:8" s="1" customFormat="1" ht="15">
      <c r="A18" s="7"/>
      <c r="B18" s="7"/>
      <c r="C18" s="7"/>
      <c r="D18" s="7"/>
      <c r="E18" s="7"/>
      <c r="F18" s="7"/>
      <c r="G18" s="7"/>
      <c r="H18" s="7"/>
    </row>
    <row r="19" spans="1:8" s="1" customFormat="1" ht="15">
      <c r="A19" s="7"/>
      <c r="B19" s="7"/>
      <c r="C19" s="7"/>
      <c r="D19" s="7"/>
      <c r="E19" s="7"/>
      <c r="F19" s="7"/>
      <c r="G19" s="7"/>
      <c r="H19" s="7"/>
    </row>
    <row r="20" spans="1:8" s="1" customFormat="1" ht="15">
      <c r="A20" s="7"/>
      <c r="B20" s="7"/>
      <c r="C20" s="7"/>
      <c r="D20" s="7"/>
      <c r="E20" s="7"/>
      <c r="F20" s="7"/>
      <c r="G20" s="7"/>
      <c r="H20" s="7"/>
    </row>
  </sheetData>
  <sheetProtection/>
  <mergeCells count="1">
    <mergeCell ref="A1:H2"/>
  </mergeCells>
  <printOptions/>
  <pageMargins left="0.75" right="0.75" top="1" bottom="1" header="0.5" footer="0.5"/>
  <pageSetup horizontalDpi="1200" verticalDpi="1200" orientation="landscape"/>
  <headerFooter alignWithMargins="0">
    <oddFooter>&amp;L&amp;"-,Regular"Introduction&amp;C&amp;"-,Regular"&amp;P of &amp;N</oddFooter>
  </headerFooter>
  <drawing r:id="rId1"/>
</worksheet>
</file>

<file path=xl/worksheets/sheet2.xml><?xml version="1.0" encoding="utf-8"?>
<worksheet xmlns="http://schemas.openxmlformats.org/spreadsheetml/2006/main" xmlns:r="http://schemas.openxmlformats.org/officeDocument/2006/relationships">
  <dimension ref="A1:E26"/>
  <sheetViews>
    <sheetView zoomScale="125" zoomScaleNormal="125" workbookViewId="0" topLeftCell="A1">
      <selection activeCell="A1" sqref="A1:C1"/>
    </sheetView>
  </sheetViews>
  <sheetFormatPr defaultColWidth="11.00390625" defaultRowHeight="12.75"/>
  <cols>
    <col min="1" max="1" width="32.00390625" style="8" customWidth="1"/>
    <col min="2" max="2" width="13.28125" style="8" customWidth="1"/>
    <col min="3" max="3" width="14.00390625" style="8" customWidth="1"/>
    <col min="4" max="4" width="19.00390625" style="8" customWidth="1"/>
    <col min="5" max="16384" width="11.00390625" style="8" customWidth="1"/>
  </cols>
  <sheetData>
    <row r="1" spans="1:4" s="9" customFormat="1" ht="18">
      <c r="A1" s="134" t="s">
        <v>307</v>
      </c>
      <c r="B1" s="134"/>
      <c r="C1" s="134"/>
      <c r="D1" s="13"/>
    </row>
    <row r="2" spans="1:4" s="9" customFormat="1" ht="15">
      <c r="A2" s="133" t="s">
        <v>287</v>
      </c>
      <c r="B2" s="133"/>
      <c r="C2" s="133"/>
      <c r="D2" s="13"/>
    </row>
    <row r="3" spans="1:4" ht="18">
      <c r="A3" s="10"/>
      <c r="B3" s="14"/>
      <c r="C3" s="14"/>
      <c r="D3" s="14"/>
    </row>
    <row r="4" spans="1:4" ht="27.75">
      <c r="A4" s="22" t="s">
        <v>230</v>
      </c>
      <c r="B4" s="17" t="s">
        <v>288</v>
      </c>
      <c r="C4" s="18" t="s">
        <v>231</v>
      </c>
      <c r="D4" s="39" t="s">
        <v>280</v>
      </c>
    </row>
    <row r="5" spans="1:4" ht="15">
      <c r="A5" s="20" t="s">
        <v>308</v>
      </c>
      <c r="B5" s="41">
        <v>121</v>
      </c>
      <c r="C5" s="45">
        <v>0.34971098265895956</v>
      </c>
      <c r="D5" s="48" t="s">
        <v>365</v>
      </c>
    </row>
    <row r="6" spans="1:4" ht="15">
      <c r="A6" s="37" t="s">
        <v>359</v>
      </c>
      <c r="B6" s="42">
        <v>428</v>
      </c>
      <c r="C6" s="46">
        <v>0.8681541582150102</v>
      </c>
      <c r="D6" s="49" t="s">
        <v>365</v>
      </c>
    </row>
    <row r="7" spans="1:4" ht="15.75" customHeight="1">
      <c r="A7" s="40" t="s">
        <v>232</v>
      </c>
      <c r="B7" s="42">
        <v>714</v>
      </c>
      <c r="C7" s="46">
        <v>0.970108695652174</v>
      </c>
      <c r="D7" s="49" t="s">
        <v>365</v>
      </c>
    </row>
    <row r="8" spans="1:4" ht="15">
      <c r="A8" s="40" t="s">
        <v>360</v>
      </c>
      <c r="B8" s="42">
        <v>99</v>
      </c>
      <c r="C8" s="46">
        <v>0.17870036101083034</v>
      </c>
      <c r="D8" s="49" t="s">
        <v>365</v>
      </c>
    </row>
    <row r="9" spans="1:4" ht="15">
      <c r="A9" s="20" t="s">
        <v>233</v>
      </c>
      <c r="B9" s="42">
        <v>549</v>
      </c>
      <c r="C9" s="46">
        <v>0.9581151832460733</v>
      </c>
      <c r="D9" s="49" t="s">
        <v>365</v>
      </c>
    </row>
    <row r="10" spans="1:4" ht="15.75" customHeight="1">
      <c r="A10" s="20" t="s">
        <v>366</v>
      </c>
      <c r="B10" s="42">
        <v>482</v>
      </c>
      <c r="C10" s="46">
        <v>0.8169491525423729</v>
      </c>
      <c r="D10" s="49" t="s">
        <v>365</v>
      </c>
    </row>
    <row r="11" spans="1:4" ht="15">
      <c r="A11" s="37" t="s">
        <v>367</v>
      </c>
      <c r="B11" s="42">
        <v>25</v>
      </c>
      <c r="C11" s="46">
        <v>0.09259259259259259</v>
      </c>
      <c r="D11" s="49" t="s">
        <v>365</v>
      </c>
    </row>
    <row r="12" spans="1:4" ht="15">
      <c r="A12" s="20" t="s">
        <v>309</v>
      </c>
      <c r="B12" s="43">
        <v>162</v>
      </c>
      <c r="C12" s="46">
        <v>0.3201581027667984</v>
      </c>
      <c r="D12" s="49" t="s">
        <v>365</v>
      </c>
    </row>
    <row r="13" spans="1:4" ht="15">
      <c r="A13" s="20" t="s">
        <v>364</v>
      </c>
      <c r="B13" s="43">
        <v>122</v>
      </c>
      <c r="C13" s="46">
        <v>0.4080267558528428</v>
      </c>
      <c r="D13" s="49" t="s">
        <v>365</v>
      </c>
    </row>
    <row r="14" spans="1:4" ht="15">
      <c r="A14" s="110" t="s">
        <v>310</v>
      </c>
      <c r="B14" s="43">
        <v>49</v>
      </c>
      <c r="C14" s="46">
        <v>0.1467065868263473</v>
      </c>
      <c r="D14" s="49" t="s">
        <v>365</v>
      </c>
    </row>
    <row r="15" spans="1:4" ht="15">
      <c r="A15" s="111" t="s">
        <v>305</v>
      </c>
      <c r="B15" s="43">
        <v>248</v>
      </c>
      <c r="C15" s="46">
        <v>0.7315634218289085</v>
      </c>
      <c r="D15" s="49" t="s">
        <v>365</v>
      </c>
    </row>
    <row r="16" spans="1:4" ht="15">
      <c r="A16" s="112" t="s">
        <v>311</v>
      </c>
      <c r="B16" s="43">
        <v>228</v>
      </c>
      <c r="C16" s="46">
        <v>0.3149171270718232</v>
      </c>
      <c r="D16" s="49" t="s">
        <v>365</v>
      </c>
    </row>
    <row r="17" spans="1:4" ht="15">
      <c r="A17" s="20" t="s">
        <v>361</v>
      </c>
      <c r="B17" s="43">
        <v>114</v>
      </c>
      <c r="C17" s="46">
        <v>0.37012987012987014</v>
      </c>
      <c r="D17" s="50" t="s">
        <v>365</v>
      </c>
    </row>
    <row r="18" spans="1:4" ht="15">
      <c r="A18" s="20" t="s">
        <v>362</v>
      </c>
      <c r="B18" s="43">
        <v>132</v>
      </c>
      <c r="C18" s="46">
        <v>0.43853820598006643</v>
      </c>
      <c r="D18" s="51"/>
    </row>
    <row r="19" spans="1:4" ht="15">
      <c r="A19" s="20" t="s">
        <v>363</v>
      </c>
      <c r="B19" s="43">
        <v>275</v>
      </c>
      <c r="C19" s="46">
        <v>0.7236842105263158</v>
      </c>
      <c r="D19" s="51" t="s">
        <v>365</v>
      </c>
    </row>
    <row r="20" spans="1:4" ht="15">
      <c r="A20" s="21" t="s">
        <v>5</v>
      </c>
      <c r="B20" s="44">
        <f>SUM(B5:B19)</f>
        <v>3748</v>
      </c>
      <c r="C20" s="47">
        <v>0.6360088240285084</v>
      </c>
      <c r="D20" s="52"/>
    </row>
    <row r="21" spans="1:5" ht="15">
      <c r="A21" s="131"/>
      <c r="B21" s="131"/>
      <c r="C21" s="131"/>
      <c r="D21" s="38"/>
      <c r="E21" s="11"/>
    </row>
    <row r="22" spans="1:5" ht="15">
      <c r="A22" s="132"/>
      <c r="B22" s="132"/>
      <c r="C22" s="132"/>
      <c r="D22" s="15"/>
      <c r="E22" s="11"/>
    </row>
    <row r="23" spans="1:4" ht="15">
      <c r="A23" s="132"/>
      <c r="B23" s="132"/>
      <c r="C23" s="132"/>
      <c r="D23" s="14"/>
    </row>
    <row r="24" spans="2:4" ht="15">
      <c r="B24" s="19"/>
      <c r="C24" s="19"/>
      <c r="D24" s="14"/>
    </row>
    <row r="25" spans="1:4" ht="15">
      <c r="A25" s="19"/>
      <c r="B25" s="16"/>
      <c r="C25" s="16"/>
      <c r="D25" s="14"/>
    </row>
    <row r="26" spans="1:3" ht="15">
      <c r="A26" s="12"/>
      <c r="B26" s="12"/>
      <c r="C26" s="12"/>
    </row>
  </sheetData>
  <sheetProtection/>
  <mergeCells count="3">
    <mergeCell ref="A21:C23"/>
    <mergeCell ref="A2:C2"/>
    <mergeCell ref="A1:C1"/>
  </mergeCells>
  <printOptions/>
  <pageMargins left="0.75" right="0.75" top="1" bottom="1" header="0.5" footer="0.5"/>
  <pageSetup horizontalDpi="1200" verticalDpi="1200" orientation="landscape"/>
  <headerFooter alignWithMargins="0">
    <oddFooter>&amp;L&amp;"-,Regular"Participating Institutions&amp;C&amp;"-,Regular"&amp;P of &amp;N</oddFooter>
  </headerFooter>
  <drawing r:id="rId1"/>
</worksheet>
</file>

<file path=xl/worksheets/sheet3.xml><?xml version="1.0" encoding="utf-8"?>
<worksheet xmlns="http://schemas.openxmlformats.org/spreadsheetml/2006/main" xmlns:r="http://schemas.openxmlformats.org/officeDocument/2006/relationships">
  <dimension ref="A1:H1168"/>
  <sheetViews>
    <sheetView zoomScale="125" zoomScaleNormal="125" zoomScaleSheetLayoutView="100" workbookViewId="0" topLeftCell="A1">
      <pane ySplit="4" topLeftCell="BM5" activePane="bottomLeft" state="frozen"/>
      <selection pane="topLeft" activeCell="A1" sqref="A1"/>
      <selection pane="bottomLeft" activeCell="A1" sqref="A1:F1"/>
    </sheetView>
  </sheetViews>
  <sheetFormatPr defaultColWidth="11.57421875" defaultRowHeight="12.75"/>
  <cols>
    <col min="1" max="1" width="26.28125" style="34" customWidth="1"/>
    <col min="2" max="2" width="25.7109375" style="34" customWidth="1"/>
    <col min="3" max="6" width="9.28125" style="34" customWidth="1"/>
    <col min="7" max="16384" width="11.421875" style="34" customWidth="1"/>
  </cols>
  <sheetData>
    <row r="1" spans="1:6" s="54" customFormat="1" ht="18">
      <c r="A1" s="183" t="s">
        <v>306</v>
      </c>
      <c r="B1" s="184"/>
      <c r="C1" s="184"/>
      <c r="D1" s="184"/>
      <c r="E1" s="184"/>
      <c r="F1" s="184"/>
    </row>
    <row r="2" spans="1:6" ht="15" customHeight="1">
      <c r="A2" s="185" t="s">
        <v>390</v>
      </c>
      <c r="B2" s="186"/>
      <c r="C2" s="186"/>
      <c r="D2" s="186"/>
      <c r="E2" s="186"/>
      <c r="F2" s="186"/>
    </row>
    <row r="3" s="23" customFormat="1" ht="6.75" customHeight="1"/>
    <row r="4" spans="1:6" ht="15.75" customHeight="1">
      <c r="A4" s="55"/>
      <c r="B4" s="24"/>
      <c r="C4" s="187" t="s">
        <v>391</v>
      </c>
      <c r="D4" s="188"/>
      <c r="E4" s="189" t="s">
        <v>125</v>
      </c>
      <c r="F4" s="188"/>
    </row>
    <row r="5" spans="1:6" ht="45" customHeight="1">
      <c r="A5" s="181" t="s">
        <v>324</v>
      </c>
      <c r="B5" s="136"/>
      <c r="C5" s="136"/>
      <c r="D5" s="136"/>
      <c r="E5" s="136"/>
      <c r="F5" s="137"/>
    </row>
    <row r="6" spans="1:6" ht="15" customHeight="1">
      <c r="A6" s="144" t="s">
        <v>126</v>
      </c>
      <c r="B6" s="31" t="s">
        <v>0</v>
      </c>
      <c r="C6" s="120">
        <v>1</v>
      </c>
      <c r="D6" s="121">
        <v>0.0020964360587002098</v>
      </c>
      <c r="E6" s="122">
        <v>12</v>
      </c>
      <c r="F6" s="123">
        <v>0.0036855036855036856</v>
      </c>
    </row>
    <row r="7" spans="1:6" ht="15" customHeight="1">
      <c r="A7" s="145"/>
      <c r="B7" s="32" t="s">
        <v>1</v>
      </c>
      <c r="C7" s="124">
        <v>3</v>
      </c>
      <c r="D7" s="125">
        <v>0.00628930817610063</v>
      </c>
      <c r="E7" s="126">
        <v>33</v>
      </c>
      <c r="F7" s="127">
        <v>0.010135135135135136</v>
      </c>
    </row>
    <row r="8" spans="1:6" ht="15" customHeight="1">
      <c r="A8" s="145"/>
      <c r="B8" s="32" t="s">
        <v>2</v>
      </c>
      <c r="C8" s="124">
        <v>7</v>
      </c>
      <c r="D8" s="125">
        <v>0.014675052410901468</v>
      </c>
      <c r="E8" s="126">
        <v>164</v>
      </c>
      <c r="F8" s="127">
        <v>0.050368550368550376</v>
      </c>
    </row>
    <row r="9" spans="1:6" ht="15" customHeight="1">
      <c r="A9" s="145"/>
      <c r="B9" s="32" t="s">
        <v>3</v>
      </c>
      <c r="C9" s="124">
        <v>213</v>
      </c>
      <c r="D9" s="125">
        <v>0.4465408805031446</v>
      </c>
      <c r="E9" s="126">
        <v>1465</v>
      </c>
      <c r="F9" s="127">
        <v>0.4499385749385749</v>
      </c>
    </row>
    <row r="10" spans="1:6" ht="15" customHeight="1">
      <c r="A10" s="145"/>
      <c r="B10" s="32" t="s">
        <v>4</v>
      </c>
      <c r="C10" s="124">
        <v>253</v>
      </c>
      <c r="D10" s="125">
        <v>0.5303983228511531</v>
      </c>
      <c r="E10" s="126">
        <v>1582</v>
      </c>
      <c r="F10" s="127">
        <v>0.4858722358722359</v>
      </c>
    </row>
    <row r="11" spans="1:6" ht="15" customHeight="1">
      <c r="A11" s="146"/>
      <c r="B11" s="117" t="s">
        <v>5</v>
      </c>
      <c r="C11" s="128">
        <v>477</v>
      </c>
      <c r="D11" s="125">
        <v>1</v>
      </c>
      <c r="E11" s="129">
        <v>3256</v>
      </c>
      <c r="F11" s="127">
        <v>1</v>
      </c>
    </row>
    <row r="12" spans="1:6" ht="15" customHeight="1">
      <c r="A12" s="144" t="s">
        <v>127</v>
      </c>
      <c r="B12" s="25" t="s">
        <v>0</v>
      </c>
      <c r="C12" s="56">
        <v>2</v>
      </c>
      <c r="D12" s="57">
        <v>0.004201680672268907</v>
      </c>
      <c r="E12" s="25">
        <v>25</v>
      </c>
      <c r="F12" s="58">
        <v>0.007685213648939439</v>
      </c>
    </row>
    <row r="13" spans="1:6" ht="15" customHeight="1">
      <c r="A13" s="145"/>
      <c r="B13" s="26" t="s">
        <v>1</v>
      </c>
      <c r="C13" s="59">
        <v>6</v>
      </c>
      <c r="D13" s="60">
        <v>0.012605042016806723</v>
      </c>
      <c r="E13" s="26">
        <v>131</v>
      </c>
      <c r="F13" s="61">
        <v>0.040270519520442666</v>
      </c>
    </row>
    <row r="14" spans="1:6" ht="15" customHeight="1">
      <c r="A14" s="145"/>
      <c r="B14" s="26" t="s">
        <v>2</v>
      </c>
      <c r="C14" s="59">
        <v>33</v>
      </c>
      <c r="D14" s="60">
        <v>0.06932773109243698</v>
      </c>
      <c r="E14" s="26">
        <v>475</v>
      </c>
      <c r="F14" s="61">
        <v>0.14601905932984938</v>
      </c>
    </row>
    <row r="15" spans="1:6" ht="15" customHeight="1">
      <c r="A15" s="145"/>
      <c r="B15" s="26" t="s">
        <v>3</v>
      </c>
      <c r="C15" s="59">
        <v>232</v>
      </c>
      <c r="D15" s="60">
        <v>0.48739495798319327</v>
      </c>
      <c r="E15" s="26">
        <v>1541</v>
      </c>
      <c r="F15" s="61">
        <v>0.4737165693206271</v>
      </c>
    </row>
    <row r="16" spans="1:6" ht="15" customHeight="1">
      <c r="A16" s="145"/>
      <c r="B16" s="26" t="s">
        <v>4</v>
      </c>
      <c r="C16" s="59">
        <v>203</v>
      </c>
      <c r="D16" s="60">
        <v>0.42647058823529416</v>
      </c>
      <c r="E16" s="26">
        <v>1081</v>
      </c>
      <c r="F16" s="61">
        <v>0.33230863818014134</v>
      </c>
    </row>
    <row r="17" spans="1:6" ht="15" customHeight="1">
      <c r="A17" s="146"/>
      <c r="B17" s="27" t="s">
        <v>5</v>
      </c>
      <c r="C17" s="62">
        <v>476</v>
      </c>
      <c r="D17" s="60">
        <v>1</v>
      </c>
      <c r="E17" s="63">
        <v>3253</v>
      </c>
      <c r="F17" s="61">
        <v>1</v>
      </c>
    </row>
    <row r="18" spans="1:6" ht="15" customHeight="1">
      <c r="A18" s="144" t="s">
        <v>128</v>
      </c>
      <c r="B18" s="35" t="s">
        <v>0</v>
      </c>
      <c r="C18" s="70">
        <v>1</v>
      </c>
      <c r="D18" s="71">
        <v>0.0021008403361344537</v>
      </c>
      <c r="E18" s="35">
        <v>25</v>
      </c>
      <c r="F18" s="72">
        <v>0.007685213648939439</v>
      </c>
    </row>
    <row r="19" spans="1:6" ht="15" customHeight="1">
      <c r="A19" s="145"/>
      <c r="B19" s="26" t="s">
        <v>1</v>
      </c>
      <c r="C19" s="59">
        <v>5</v>
      </c>
      <c r="D19" s="60">
        <v>0.01050420168067227</v>
      </c>
      <c r="E19" s="26">
        <v>85</v>
      </c>
      <c r="F19" s="61">
        <v>0.026129726406394094</v>
      </c>
    </row>
    <row r="20" spans="1:6" ht="15" customHeight="1">
      <c r="A20" s="145"/>
      <c r="B20" s="26" t="s">
        <v>2</v>
      </c>
      <c r="C20" s="59">
        <v>36</v>
      </c>
      <c r="D20" s="60">
        <v>0.07563025210084033</v>
      </c>
      <c r="E20" s="26">
        <v>455</v>
      </c>
      <c r="F20" s="61">
        <v>0.1398708884106978</v>
      </c>
    </row>
    <row r="21" spans="1:6" ht="15" customHeight="1">
      <c r="A21" s="145"/>
      <c r="B21" s="26" t="s">
        <v>3</v>
      </c>
      <c r="C21" s="59">
        <v>289</v>
      </c>
      <c r="D21" s="60">
        <v>0.6071428571428571</v>
      </c>
      <c r="E21" s="26">
        <v>1847</v>
      </c>
      <c r="F21" s="61">
        <v>0.5677835843836458</v>
      </c>
    </row>
    <row r="22" spans="1:6" ht="15" customHeight="1">
      <c r="A22" s="145"/>
      <c r="B22" s="26" t="s">
        <v>4</v>
      </c>
      <c r="C22" s="59">
        <v>145</v>
      </c>
      <c r="D22" s="60">
        <v>0.30462184873949577</v>
      </c>
      <c r="E22" s="26">
        <v>841</v>
      </c>
      <c r="F22" s="61">
        <v>0.2585305871503228</v>
      </c>
    </row>
    <row r="23" spans="1:6" ht="15" customHeight="1">
      <c r="A23" s="146"/>
      <c r="B23" s="29" t="s">
        <v>5</v>
      </c>
      <c r="C23" s="68">
        <v>476</v>
      </c>
      <c r="D23" s="64">
        <v>1</v>
      </c>
      <c r="E23" s="69">
        <v>3253</v>
      </c>
      <c r="F23" s="65">
        <v>1</v>
      </c>
    </row>
    <row r="24" spans="1:6" ht="15" customHeight="1">
      <c r="A24" s="144" t="s">
        <v>129</v>
      </c>
      <c r="B24" s="35" t="s">
        <v>0</v>
      </c>
      <c r="C24" s="70">
        <v>1</v>
      </c>
      <c r="D24" s="71">
        <v>0.0021008403361344537</v>
      </c>
      <c r="E24" s="35">
        <v>15</v>
      </c>
      <c r="F24" s="72">
        <v>0.004612546125461255</v>
      </c>
    </row>
    <row r="25" spans="1:6" ht="15" customHeight="1">
      <c r="A25" s="145"/>
      <c r="B25" s="26" t="s">
        <v>1</v>
      </c>
      <c r="C25" s="59">
        <v>1</v>
      </c>
      <c r="D25" s="60">
        <v>0.0021008403361344537</v>
      </c>
      <c r="E25" s="26">
        <v>56</v>
      </c>
      <c r="F25" s="61">
        <v>0.017220172201722016</v>
      </c>
    </row>
    <row r="26" spans="1:6" ht="15" customHeight="1">
      <c r="A26" s="145"/>
      <c r="B26" s="26" t="s">
        <v>2</v>
      </c>
      <c r="C26" s="59">
        <v>16</v>
      </c>
      <c r="D26" s="60">
        <v>0.03361344537815126</v>
      </c>
      <c r="E26" s="26">
        <v>231</v>
      </c>
      <c r="F26" s="61">
        <v>0.07103321033210332</v>
      </c>
    </row>
    <row r="27" spans="1:6" ht="15" customHeight="1">
      <c r="A27" s="145"/>
      <c r="B27" s="26" t="s">
        <v>3</v>
      </c>
      <c r="C27" s="59">
        <v>184</v>
      </c>
      <c r="D27" s="60">
        <v>0.38655462184873957</v>
      </c>
      <c r="E27" s="26">
        <v>1435</v>
      </c>
      <c r="F27" s="61">
        <v>0.4412669126691267</v>
      </c>
    </row>
    <row r="28" spans="1:6" ht="15" customHeight="1">
      <c r="A28" s="145"/>
      <c r="B28" s="26" t="s">
        <v>4</v>
      </c>
      <c r="C28" s="59">
        <v>274</v>
      </c>
      <c r="D28" s="60">
        <v>0.5756302521008403</v>
      </c>
      <c r="E28" s="26">
        <v>1515</v>
      </c>
      <c r="F28" s="61">
        <v>0.46586715867158673</v>
      </c>
    </row>
    <row r="29" spans="1:6" ht="15" customHeight="1">
      <c r="A29" s="146"/>
      <c r="B29" s="29" t="s">
        <v>5</v>
      </c>
      <c r="C29" s="68">
        <v>476</v>
      </c>
      <c r="D29" s="64">
        <v>1</v>
      </c>
      <c r="E29" s="69">
        <v>3252</v>
      </c>
      <c r="F29" s="65">
        <v>1</v>
      </c>
    </row>
    <row r="30" spans="1:6" ht="30" customHeight="1">
      <c r="A30" s="181" t="s">
        <v>130</v>
      </c>
      <c r="B30" s="136"/>
      <c r="C30" s="136"/>
      <c r="D30" s="136"/>
      <c r="E30" s="136"/>
      <c r="F30" s="137"/>
    </row>
    <row r="31" spans="1:6" ht="15" customHeight="1">
      <c r="A31" s="144" t="s">
        <v>132</v>
      </c>
      <c r="B31" s="35" t="s">
        <v>0</v>
      </c>
      <c r="C31" s="70">
        <v>0</v>
      </c>
      <c r="D31" s="71">
        <v>0</v>
      </c>
      <c r="E31" s="35">
        <v>26</v>
      </c>
      <c r="F31" s="72">
        <v>0.008019740900678593</v>
      </c>
    </row>
    <row r="32" spans="1:6" ht="15" customHeight="1">
      <c r="A32" s="145"/>
      <c r="B32" s="26" t="s">
        <v>1</v>
      </c>
      <c r="C32" s="59">
        <v>1</v>
      </c>
      <c r="D32" s="60">
        <v>0.002105263157894737</v>
      </c>
      <c r="E32" s="26">
        <v>84</v>
      </c>
      <c r="F32" s="61">
        <v>0.025909932140653916</v>
      </c>
    </row>
    <row r="33" spans="1:6" ht="15" customHeight="1">
      <c r="A33" s="145"/>
      <c r="B33" s="26" t="s">
        <v>2</v>
      </c>
      <c r="C33" s="59">
        <v>44</v>
      </c>
      <c r="D33" s="60">
        <v>0.09263157894736843</v>
      </c>
      <c r="E33" s="26">
        <v>449</v>
      </c>
      <c r="F33" s="61">
        <v>0.13849475632325725</v>
      </c>
    </row>
    <row r="34" spans="1:6" ht="15" customHeight="1">
      <c r="A34" s="145"/>
      <c r="B34" s="26" t="s">
        <v>3</v>
      </c>
      <c r="C34" s="59">
        <v>208</v>
      </c>
      <c r="D34" s="60">
        <v>0.4378947368421053</v>
      </c>
      <c r="E34" s="26">
        <v>1418</v>
      </c>
      <c r="F34" s="61">
        <v>0.4373843306600864</v>
      </c>
    </row>
    <row r="35" spans="1:6" ht="15" customHeight="1">
      <c r="A35" s="145"/>
      <c r="B35" s="26" t="s">
        <v>4</v>
      </c>
      <c r="C35" s="59">
        <v>222</v>
      </c>
      <c r="D35" s="60">
        <v>0.4673684210526316</v>
      </c>
      <c r="E35" s="26">
        <v>1265</v>
      </c>
      <c r="F35" s="61">
        <v>0.3901912399753239</v>
      </c>
    </row>
    <row r="36" spans="1:6" ht="15" customHeight="1">
      <c r="A36" s="146"/>
      <c r="B36" s="29" t="s">
        <v>5</v>
      </c>
      <c r="C36" s="68">
        <v>475</v>
      </c>
      <c r="D36" s="64">
        <v>1</v>
      </c>
      <c r="E36" s="69">
        <v>3242</v>
      </c>
      <c r="F36" s="65">
        <v>1</v>
      </c>
    </row>
    <row r="37" spans="1:6" ht="15" customHeight="1">
      <c r="A37" s="190" t="s">
        <v>133</v>
      </c>
      <c r="B37" s="35" t="s">
        <v>0</v>
      </c>
      <c r="C37" s="70">
        <v>0</v>
      </c>
      <c r="D37" s="71">
        <v>0</v>
      </c>
      <c r="E37" s="35">
        <v>26</v>
      </c>
      <c r="F37" s="72">
        <v>0.008017267961763799</v>
      </c>
    </row>
    <row r="38" spans="1:6" ht="15" customHeight="1">
      <c r="A38" s="191"/>
      <c r="B38" s="26" t="s">
        <v>1</v>
      </c>
      <c r="C38" s="59">
        <v>2</v>
      </c>
      <c r="D38" s="60">
        <v>0.004219409282700422</v>
      </c>
      <c r="E38" s="26">
        <v>72</v>
      </c>
      <c r="F38" s="61">
        <v>0.022201665124884366</v>
      </c>
    </row>
    <row r="39" spans="1:6" ht="15" customHeight="1">
      <c r="A39" s="191"/>
      <c r="B39" s="26" t="s">
        <v>2</v>
      </c>
      <c r="C39" s="59">
        <v>33</v>
      </c>
      <c r="D39" s="60">
        <v>0.06962025316455696</v>
      </c>
      <c r="E39" s="26">
        <v>386</v>
      </c>
      <c r="F39" s="61">
        <v>0.11902559358618563</v>
      </c>
    </row>
    <row r="40" spans="1:6" ht="15" customHeight="1">
      <c r="A40" s="191"/>
      <c r="B40" s="26" t="s">
        <v>3</v>
      </c>
      <c r="C40" s="59">
        <v>208</v>
      </c>
      <c r="D40" s="60">
        <v>0.4388185654008439</v>
      </c>
      <c r="E40" s="26">
        <v>1436</v>
      </c>
      <c r="F40" s="61">
        <v>0.442799876657416</v>
      </c>
    </row>
    <row r="41" spans="1:6" ht="15" customHeight="1">
      <c r="A41" s="191"/>
      <c r="B41" s="26" t="s">
        <v>4</v>
      </c>
      <c r="C41" s="59">
        <v>231</v>
      </c>
      <c r="D41" s="60">
        <v>0.4873417721518987</v>
      </c>
      <c r="E41" s="26">
        <v>1323</v>
      </c>
      <c r="F41" s="61">
        <v>0.40795559666975023</v>
      </c>
    </row>
    <row r="42" spans="1:6" ht="15" customHeight="1">
      <c r="A42" s="192"/>
      <c r="B42" s="29" t="s">
        <v>5</v>
      </c>
      <c r="C42" s="68">
        <v>474</v>
      </c>
      <c r="D42" s="64">
        <v>1</v>
      </c>
      <c r="E42" s="69">
        <v>3243</v>
      </c>
      <c r="F42" s="65">
        <v>1</v>
      </c>
    </row>
    <row r="43" spans="1:6" ht="30" customHeight="1">
      <c r="A43" s="181" t="s">
        <v>136</v>
      </c>
      <c r="B43" s="136"/>
      <c r="C43" s="136"/>
      <c r="D43" s="136"/>
      <c r="E43" s="136"/>
      <c r="F43" s="137"/>
    </row>
    <row r="44" spans="1:6" ht="15" customHeight="1">
      <c r="A44" s="144" t="s">
        <v>134</v>
      </c>
      <c r="B44" s="35" t="s">
        <v>0</v>
      </c>
      <c r="C44" s="70">
        <v>1</v>
      </c>
      <c r="D44" s="71">
        <v>0.0021141649048625794</v>
      </c>
      <c r="E44" s="35">
        <v>34</v>
      </c>
      <c r="F44" s="72">
        <v>0.010500308832612723</v>
      </c>
    </row>
    <row r="45" spans="1:6" ht="15" customHeight="1">
      <c r="A45" s="145"/>
      <c r="B45" s="26" t="s">
        <v>1</v>
      </c>
      <c r="C45" s="59">
        <v>4</v>
      </c>
      <c r="D45" s="60">
        <v>0.008456659619450317</v>
      </c>
      <c r="E45" s="26">
        <v>156</v>
      </c>
      <c r="F45" s="61">
        <v>0.04817788758492897</v>
      </c>
    </row>
    <row r="46" spans="1:6" ht="15" customHeight="1">
      <c r="A46" s="145"/>
      <c r="B46" s="26" t="s">
        <v>2</v>
      </c>
      <c r="C46" s="59">
        <v>58</v>
      </c>
      <c r="D46" s="60">
        <v>0.1226215644820296</v>
      </c>
      <c r="E46" s="26">
        <v>721</v>
      </c>
      <c r="F46" s="61">
        <v>0.22266831377393456</v>
      </c>
    </row>
    <row r="47" spans="1:6" ht="15" customHeight="1">
      <c r="A47" s="145"/>
      <c r="B47" s="26" t="s">
        <v>3</v>
      </c>
      <c r="C47" s="59">
        <v>207</v>
      </c>
      <c r="D47" s="60">
        <v>0.4376321353065539</v>
      </c>
      <c r="E47" s="26">
        <v>1243</v>
      </c>
      <c r="F47" s="61">
        <v>0.38387893761581215</v>
      </c>
    </row>
    <row r="48" spans="1:6" ht="15" customHeight="1">
      <c r="A48" s="145"/>
      <c r="B48" s="26" t="s">
        <v>4</v>
      </c>
      <c r="C48" s="59">
        <v>203</v>
      </c>
      <c r="D48" s="60">
        <v>0.42917547568710357</v>
      </c>
      <c r="E48" s="26">
        <v>1084</v>
      </c>
      <c r="F48" s="61">
        <v>0.33477455219271157</v>
      </c>
    </row>
    <row r="49" spans="1:6" ht="15" customHeight="1">
      <c r="A49" s="146"/>
      <c r="B49" s="29" t="s">
        <v>5</v>
      </c>
      <c r="C49" s="68">
        <v>473</v>
      </c>
      <c r="D49" s="64">
        <v>1</v>
      </c>
      <c r="E49" s="69">
        <v>3238</v>
      </c>
      <c r="F49" s="65">
        <v>1</v>
      </c>
    </row>
    <row r="50" spans="1:6" ht="15" customHeight="1">
      <c r="A50" s="144" t="s">
        <v>131</v>
      </c>
      <c r="B50" s="35" t="s">
        <v>0</v>
      </c>
      <c r="C50" s="70">
        <v>2</v>
      </c>
      <c r="D50" s="71">
        <v>0.00423728813559322</v>
      </c>
      <c r="E50" s="35">
        <v>55</v>
      </c>
      <c r="F50" s="72">
        <v>0.01699104108742663</v>
      </c>
    </row>
    <row r="51" spans="1:6" ht="15" customHeight="1">
      <c r="A51" s="145"/>
      <c r="B51" s="26" t="s">
        <v>1</v>
      </c>
      <c r="C51" s="59">
        <v>17</v>
      </c>
      <c r="D51" s="60">
        <v>0.036016949152542374</v>
      </c>
      <c r="E51" s="26">
        <v>222</v>
      </c>
      <c r="F51" s="61">
        <v>0.0685820203892493</v>
      </c>
    </row>
    <row r="52" spans="1:6" ht="15" customHeight="1">
      <c r="A52" s="145"/>
      <c r="B52" s="26" t="s">
        <v>2</v>
      </c>
      <c r="C52" s="59">
        <v>41</v>
      </c>
      <c r="D52" s="60">
        <v>0.08686440677966102</v>
      </c>
      <c r="E52" s="26">
        <v>369</v>
      </c>
      <c r="F52" s="61">
        <v>0.11399443929564411</v>
      </c>
    </row>
    <row r="53" spans="1:6" ht="15" customHeight="1">
      <c r="A53" s="145"/>
      <c r="B53" s="26" t="s">
        <v>3</v>
      </c>
      <c r="C53" s="59">
        <v>148</v>
      </c>
      <c r="D53" s="60">
        <v>0.3135593220338983</v>
      </c>
      <c r="E53" s="26">
        <v>1005</v>
      </c>
      <c r="F53" s="61">
        <v>0.31047265987025024</v>
      </c>
    </row>
    <row r="54" spans="1:6" ht="15" customHeight="1">
      <c r="A54" s="145"/>
      <c r="B54" s="26" t="s">
        <v>4</v>
      </c>
      <c r="C54" s="59">
        <v>264</v>
      </c>
      <c r="D54" s="60">
        <v>0.559322033898305</v>
      </c>
      <c r="E54" s="26">
        <v>1586</v>
      </c>
      <c r="F54" s="61">
        <v>0.4899598393574297</v>
      </c>
    </row>
    <row r="55" spans="1:6" ht="15" customHeight="1">
      <c r="A55" s="146"/>
      <c r="B55" s="29" t="s">
        <v>5</v>
      </c>
      <c r="C55" s="68">
        <v>472</v>
      </c>
      <c r="D55" s="64">
        <v>1</v>
      </c>
      <c r="E55" s="69">
        <v>3237</v>
      </c>
      <c r="F55" s="65">
        <v>1</v>
      </c>
    </row>
    <row r="56" spans="1:6" ht="15" customHeight="1">
      <c r="A56" s="144" t="s">
        <v>135</v>
      </c>
      <c r="B56" s="35" t="s">
        <v>0</v>
      </c>
      <c r="C56" s="70">
        <v>1</v>
      </c>
      <c r="D56" s="71">
        <v>0.002109704641350211</v>
      </c>
      <c r="E56" s="35">
        <v>34</v>
      </c>
      <c r="F56" s="72">
        <v>0.01050355267222737</v>
      </c>
    </row>
    <row r="57" spans="1:6" ht="15" customHeight="1">
      <c r="A57" s="145"/>
      <c r="B57" s="26" t="s">
        <v>1</v>
      </c>
      <c r="C57" s="59">
        <v>6</v>
      </c>
      <c r="D57" s="60">
        <v>0.012658227848101267</v>
      </c>
      <c r="E57" s="26">
        <v>212</v>
      </c>
      <c r="F57" s="61">
        <v>0.06549274019153538</v>
      </c>
    </row>
    <row r="58" spans="1:6" ht="15" customHeight="1">
      <c r="A58" s="145"/>
      <c r="B58" s="26" t="s">
        <v>2</v>
      </c>
      <c r="C58" s="59">
        <v>37</v>
      </c>
      <c r="D58" s="60">
        <v>0.07805907172995781</v>
      </c>
      <c r="E58" s="26">
        <v>471</v>
      </c>
      <c r="F58" s="61">
        <v>0.14550509731232622</v>
      </c>
    </row>
    <row r="59" spans="1:6" ht="15" customHeight="1">
      <c r="A59" s="145"/>
      <c r="B59" s="26" t="s">
        <v>3</v>
      </c>
      <c r="C59" s="59">
        <v>201</v>
      </c>
      <c r="D59" s="60">
        <v>0.42405063291139233</v>
      </c>
      <c r="E59" s="26">
        <v>1311</v>
      </c>
      <c r="F59" s="61">
        <v>0.40500463392029656</v>
      </c>
    </row>
    <row r="60" spans="1:6" ht="15" customHeight="1">
      <c r="A60" s="145"/>
      <c r="B60" s="26" t="s">
        <v>4</v>
      </c>
      <c r="C60" s="59">
        <v>229</v>
      </c>
      <c r="D60" s="60">
        <v>0.4831223628691983</v>
      </c>
      <c r="E60" s="26">
        <v>1209</v>
      </c>
      <c r="F60" s="61">
        <v>0.37349397590361444</v>
      </c>
    </row>
    <row r="61" spans="1:6" ht="15" customHeight="1">
      <c r="A61" s="146"/>
      <c r="B61" s="29" t="s">
        <v>5</v>
      </c>
      <c r="C61" s="68">
        <v>474</v>
      </c>
      <c r="D61" s="64">
        <v>1</v>
      </c>
      <c r="E61" s="69">
        <v>3237</v>
      </c>
      <c r="F61" s="65">
        <v>1</v>
      </c>
    </row>
    <row r="62" spans="1:6" ht="30" customHeight="1">
      <c r="A62" s="181" t="s">
        <v>142</v>
      </c>
      <c r="B62" s="136"/>
      <c r="C62" s="136"/>
      <c r="D62" s="136"/>
      <c r="E62" s="136"/>
      <c r="F62" s="137"/>
    </row>
    <row r="63" spans="1:6" ht="15" customHeight="1">
      <c r="A63" s="144" t="s">
        <v>137</v>
      </c>
      <c r="B63" s="35" t="s">
        <v>6</v>
      </c>
      <c r="C63" s="70">
        <v>0</v>
      </c>
      <c r="D63" s="71">
        <v>0</v>
      </c>
      <c r="E63" s="35">
        <v>5</v>
      </c>
      <c r="F63" s="72">
        <v>0.0015403573629081946</v>
      </c>
    </row>
    <row r="64" spans="1:6" ht="15" customHeight="1">
      <c r="A64" s="145"/>
      <c r="B64" s="26" t="s">
        <v>7</v>
      </c>
      <c r="C64" s="59">
        <v>1</v>
      </c>
      <c r="D64" s="60">
        <v>0.0021008403361344537</v>
      </c>
      <c r="E64" s="26">
        <v>24</v>
      </c>
      <c r="F64" s="61">
        <v>0.0073937153419593345</v>
      </c>
    </row>
    <row r="65" spans="1:6" ht="15" customHeight="1">
      <c r="A65" s="145"/>
      <c r="B65" s="26" t="s">
        <v>8</v>
      </c>
      <c r="C65" s="59">
        <v>37</v>
      </c>
      <c r="D65" s="60">
        <v>0.07773109243697479</v>
      </c>
      <c r="E65" s="26">
        <v>396</v>
      </c>
      <c r="F65" s="61">
        <v>0.12199630314232902</v>
      </c>
    </row>
    <row r="66" spans="1:6" ht="15" customHeight="1">
      <c r="A66" s="145"/>
      <c r="B66" s="26" t="s">
        <v>9</v>
      </c>
      <c r="C66" s="59">
        <v>239</v>
      </c>
      <c r="D66" s="60">
        <v>0.5021008403361344</v>
      </c>
      <c r="E66" s="26">
        <v>1627</v>
      </c>
      <c r="F66" s="61">
        <v>0.5012322858903265</v>
      </c>
    </row>
    <row r="67" spans="1:6" ht="15" customHeight="1">
      <c r="A67" s="145"/>
      <c r="B67" s="26" t="s">
        <v>10</v>
      </c>
      <c r="C67" s="59">
        <v>199</v>
      </c>
      <c r="D67" s="60">
        <v>0.41806722689075637</v>
      </c>
      <c r="E67" s="26">
        <v>1194</v>
      </c>
      <c r="F67" s="61">
        <v>0.3678373382624769</v>
      </c>
    </row>
    <row r="68" spans="1:6" ht="15" customHeight="1">
      <c r="A68" s="146"/>
      <c r="B68" s="29" t="s">
        <v>5</v>
      </c>
      <c r="C68" s="68">
        <v>476</v>
      </c>
      <c r="D68" s="64">
        <v>1</v>
      </c>
      <c r="E68" s="69">
        <v>3246</v>
      </c>
      <c r="F68" s="65">
        <v>1</v>
      </c>
    </row>
    <row r="69" spans="1:6" ht="15" customHeight="1">
      <c r="A69" s="144" t="s">
        <v>138</v>
      </c>
      <c r="B69" s="25" t="s">
        <v>6</v>
      </c>
      <c r="C69" s="56">
        <v>0</v>
      </c>
      <c r="D69" s="57">
        <v>0</v>
      </c>
      <c r="E69" s="25">
        <v>16</v>
      </c>
      <c r="F69" s="58">
        <v>0.004936747917309472</v>
      </c>
    </row>
    <row r="70" spans="1:6" ht="15" customHeight="1">
      <c r="A70" s="145"/>
      <c r="B70" s="26" t="s">
        <v>7</v>
      </c>
      <c r="C70" s="59">
        <v>13</v>
      </c>
      <c r="D70" s="60">
        <v>0.0273109243697479</v>
      </c>
      <c r="E70" s="26">
        <v>141</v>
      </c>
      <c r="F70" s="61">
        <v>0.04350509102128972</v>
      </c>
    </row>
    <row r="71" spans="1:6" ht="15" customHeight="1">
      <c r="A71" s="145"/>
      <c r="B71" s="26" t="s">
        <v>8</v>
      </c>
      <c r="C71" s="59">
        <v>72</v>
      </c>
      <c r="D71" s="60">
        <v>0.15126050420168066</v>
      </c>
      <c r="E71" s="26">
        <v>842</v>
      </c>
      <c r="F71" s="61">
        <v>0.259796359148411</v>
      </c>
    </row>
    <row r="72" spans="1:6" ht="15" customHeight="1">
      <c r="A72" s="145"/>
      <c r="B72" s="26" t="s">
        <v>9</v>
      </c>
      <c r="C72" s="59">
        <v>224</v>
      </c>
      <c r="D72" s="60">
        <v>0.4705882352941176</v>
      </c>
      <c r="E72" s="26">
        <v>1345</v>
      </c>
      <c r="F72" s="61">
        <v>0.4149953717988275</v>
      </c>
    </row>
    <row r="73" spans="1:6" ht="15" customHeight="1">
      <c r="A73" s="145"/>
      <c r="B73" s="26" t="s">
        <v>10</v>
      </c>
      <c r="C73" s="59">
        <v>167</v>
      </c>
      <c r="D73" s="60">
        <v>0.35084033613445376</v>
      </c>
      <c r="E73" s="26">
        <v>897</v>
      </c>
      <c r="F73" s="61">
        <v>0.2767664301141623</v>
      </c>
    </row>
    <row r="74" spans="1:6" ht="15" customHeight="1">
      <c r="A74" s="146"/>
      <c r="B74" s="27" t="s">
        <v>5</v>
      </c>
      <c r="C74" s="62">
        <v>476</v>
      </c>
      <c r="D74" s="60">
        <v>1</v>
      </c>
      <c r="E74" s="63">
        <v>3241</v>
      </c>
      <c r="F74" s="61">
        <v>1</v>
      </c>
    </row>
    <row r="75" spans="1:6" ht="15" customHeight="1">
      <c r="A75" s="144" t="s">
        <v>139</v>
      </c>
      <c r="B75" s="25" t="s">
        <v>6</v>
      </c>
      <c r="C75" s="56">
        <v>0</v>
      </c>
      <c r="D75" s="57">
        <v>0</v>
      </c>
      <c r="E75" s="25">
        <v>35</v>
      </c>
      <c r="F75" s="58">
        <v>0.010809141445336628</v>
      </c>
    </row>
    <row r="76" spans="1:6" ht="15" customHeight="1">
      <c r="A76" s="145"/>
      <c r="B76" s="26" t="s">
        <v>7</v>
      </c>
      <c r="C76" s="59">
        <v>14</v>
      </c>
      <c r="D76" s="60">
        <v>0.02941176470588235</v>
      </c>
      <c r="E76" s="26">
        <v>197</v>
      </c>
      <c r="F76" s="61">
        <v>0.06084002470660902</v>
      </c>
    </row>
    <row r="77" spans="1:6" ht="15" customHeight="1">
      <c r="A77" s="145"/>
      <c r="B77" s="26" t="s">
        <v>8</v>
      </c>
      <c r="C77" s="59">
        <v>80</v>
      </c>
      <c r="D77" s="60">
        <v>0.16806722689075632</v>
      </c>
      <c r="E77" s="26">
        <v>791</v>
      </c>
      <c r="F77" s="61">
        <v>0.24428659666460778</v>
      </c>
    </row>
    <row r="78" spans="1:6" ht="15" customHeight="1">
      <c r="A78" s="145"/>
      <c r="B78" s="26" t="s">
        <v>9</v>
      </c>
      <c r="C78" s="59">
        <v>213</v>
      </c>
      <c r="D78" s="60">
        <v>0.4474789915966387</v>
      </c>
      <c r="E78" s="26">
        <v>1299</v>
      </c>
      <c r="F78" s="61">
        <v>0.40117356392835085</v>
      </c>
    </row>
    <row r="79" spans="1:6" ht="15" customHeight="1">
      <c r="A79" s="145"/>
      <c r="B79" s="26" t="s">
        <v>10</v>
      </c>
      <c r="C79" s="59">
        <v>169</v>
      </c>
      <c r="D79" s="60">
        <v>0.35504201680672265</v>
      </c>
      <c r="E79" s="26">
        <v>916</v>
      </c>
      <c r="F79" s="61">
        <v>0.28289067325509576</v>
      </c>
    </row>
    <row r="80" spans="1:6" ht="15" customHeight="1">
      <c r="A80" s="146"/>
      <c r="B80" s="29" t="s">
        <v>5</v>
      </c>
      <c r="C80" s="68">
        <v>476</v>
      </c>
      <c r="D80" s="64">
        <v>1</v>
      </c>
      <c r="E80" s="69">
        <v>3238</v>
      </c>
      <c r="F80" s="65">
        <v>1</v>
      </c>
    </row>
    <row r="81" spans="1:6" ht="30" customHeight="1">
      <c r="A81" s="181" t="s">
        <v>143</v>
      </c>
      <c r="B81" s="136"/>
      <c r="C81" s="136"/>
      <c r="D81" s="136"/>
      <c r="E81" s="136"/>
      <c r="F81" s="137"/>
    </row>
    <row r="82" spans="1:6" ht="15" customHeight="1">
      <c r="A82" s="144" t="s">
        <v>140</v>
      </c>
      <c r="B82" s="25" t="s">
        <v>6</v>
      </c>
      <c r="C82" s="56">
        <v>1</v>
      </c>
      <c r="D82" s="57">
        <v>0.002105263157894737</v>
      </c>
      <c r="E82" s="25">
        <v>31</v>
      </c>
      <c r="F82" s="58">
        <v>0.009559050262102992</v>
      </c>
    </row>
    <row r="83" spans="1:6" ht="15" customHeight="1">
      <c r="A83" s="145"/>
      <c r="B83" s="26" t="s">
        <v>7</v>
      </c>
      <c r="C83" s="59">
        <v>13</v>
      </c>
      <c r="D83" s="60">
        <v>0.02736842105263158</v>
      </c>
      <c r="E83" s="26">
        <v>163</v>
      </c>
      <c r="F83" s="61">
        <v>0.05026210299105767</v>
      </c>
    </row>
    <row r="84" spans="1:6" ht="15" customHeight="1">
      <c r="A84" s="145"/>
      <c r="B84" s="26" t="s">
        <v>8</v>
      </c>
      <c r="C84" s="59">
        <v>69</v>
      </c>
      <c r="D84" s="60">
        <v>0.14526315789473684</v>
      </c>
      <c r="E84" s="26">
        <v>657</v>
      </c>
      <c r="F84" s="61">
        <v>0.20259019426456984</v>
      </c>
    </row>
    <row r="85" spans="1:6" ht="15" customHeight="1">
      <c r="A85" s="145"/>
      <c r="B85" s="26" t="s">
        <v>9</v>
      </c>
      <c r="C85" s="59">
        <v>184</v>
      </c>
      <c r="D85" s="60">
        <v>0.3873684210526316</v>
      </c>
      <c r="E85" s="26">
        <v>1293</v>
      </c>
      <c r="F85" s="61">
        <v>0.39870490286771504</v>
      </c>
    </row>
    <row r="86" spans="1:6" ht="15" customHeight="1">
      <c r="A86" s="145"/>
      <c r="B86" s="26" t="s">
        <v>10</v>
      </c>
      <c r="C86" s="59">
        <v>208</v>
      </c>
      <c r="D86" s="60">
        <v>0.4378947368421053</v>
      </c>
      <c r="E86" s="26">
        <v>1099</v>
      </c>
      <c r="F86" s="61">
        <v>0.3388837496145544</v>
      </c>
    </row>
    <row r="87" spans="1:6" ht="15" customHeight="1">
      <c r="A87" s="146"/>
      <c r="B87" s="27" t="s">
        <v>5</v>
      </c>
      <c r="C87" s="62">
        <v>475</v>
      </c>
      <c r="D87" s="64">
        <v>1</v>
      </c>
      <c r="E87" s="63">
        <v>3243</v>
      </c>
      <c r="F87" s="65">
        <v>1</v>
      </c>
    </row>
    <row r="88" spans="1:6" ht="15" customHeight="1">
      <c r="A88" s="144" t="s">
        <v>141</v>
      </c>
      <c r="B88" s="25" t="s">
        <v>6</v>
      </c>
      <c r="C88" s="56">
        <v>0</v>
      </c>
      <c r="D88" s="57">
        <v>0</v>
      </c>
      <c r="E88" s="25">
        <v>16</v>
      </c>
      <c r="F88" s="58">
        <v>0.004941321803582459</v>
      </c>
    </row>
    <row r="89" spans="1:6" ht="15" customHeight="1">
      <c r="A89" s="145"/>
      <c r="B89" s="26" t="s">
        <v>7</v>
      </c>
      <c r="C89" s="59">
        <v>8</v>
      </c>
      <c r="D89" s="60">
        <v>0.016877637130801686</v>
      </c>
      <c r="E89" s="26">
        <v>134</v>
      </c>
      <c r="F89" s="61">
        <v>0.04138357010500309</v>
      </c>
    </row>
    <row r="90" spans="1:6" ht="15" customHeight="1">
      <c r="A90" s="145"/>
      <c r="B90" s="26" t="s">
        <v>8</v>
      </c>
      <c r="C90" s="59">
        <v>66</v>
      </c>
      <c r="D90" s="60">
        <v>0.13924050632911392</v>
      </c>
      <c r="E90" s="26">
        <v>737</v>
      </c>
      <c r="F90" s="61">
        <v>0.22760963557751698</v>
      </c>
    </row>
    <row r="91" spans="1:6" ht="15" customHeight="1">
      <c r="A91" s="145"/>
      <c r="B91" s="26" t="s">
        <v>9</v>
      </c>
      <c r="C91" s="59">
        <v>194</v>
      </c>
      <c r="D91" s="60">
        <v>0.4092827004219409</v>
      </c>
      <c r="E91" s="26">
        <v>1387</v>
      </c>
      <c r="F91" s="61">
        <v>0.4283508338480544</v>
      </c>
    </row>
    <row r="92" spans="1:6" ht="15" customHeight="1">
      <c r="A92" s="145"/>
      <c r="B92" s="26" t="s">
        <v>10</v>
      </c>
      <c r="C92" s="59">
        <v>206</v>
      </c>
      <c r="D92" s="60">
        <v>0.4345991561181435</v>
      </c>
      <c r="E92" s="26">
        <v>964</v>
      </c>
      <c r="F92" s="61">
        <v>0.29771463866584313</v>
      </c>
    </row>
    <row r="93" spans="1:6" ht="15" customHeight="1">
      <c r="A93" s="146"/>
      <c r="B93" s="27" t="s">
        <v>5</v>
      </c>
      <c r="C93" s="62">
        <v>474</v>
      </c>
      <c r="D93" s="66">
        <v>1</v>
      </c>
      <c r="E93" s="63">
        <v>3238</v>
      </c>
      <c r="F93" s="67">
        <v>1</v>
      </c>
    </row>
    <row r="94" spans="1:6" ht="15" customHeight="1">
      <c r="A94" s="144" t="s">
        <v>144</v>
      </c>
      <c r="B94" s="25" t="s">
        <v>6</v>
      </c>
      <c r="C94" s="56">
        <v>1</v>
      </c>
      <c r="D94" s="57">
        <v>0.0021008403361344537</v>
      </c>
      <c r="E94" s="25">
        <v>14</v>
      </c>
      <c r="F94" s="58">
        <v>0.004315659679408138</v>
      </c>
    </row>
    <row r="95" spans="1:6" ht="15" customHeight="1">
      <c r="A95" s="145"/>
      <c r="B95" s="26" t="s">
        <v>7</v>
      </c>
      <c r="C95" s="59">
        <v>19</v>
      </c>
      <c r="D95" s="60">
        <v>0.03991596638655462</v>
      </c>
      <c r="E95" s="26">
        <v>213</v>
      </c>
      <c r="F95" s="61">
        <v>0.0656596794081381</v>
      </c>
    </row>
    <row r="96" spans="1:6" ht="15" customHeight="1">
      <c r="A96" s="145"/>
      <c r="B96" s="26" t="s">
        <v>8</v>
      </c>
      <c r="C96" s="59">
        <v>97</v>
      </c>
      <c r="D96" s="60">
        <v>0.20378151260504201</v>
      </c>
      <c r="E96" s="26">
        <v>813</v>
      </c>
      <c r="F96" s="61">
        <v>0.250616522811344</v>
      </c>
    </row>
    <row r="97" spans="1:6" ht="15" customHeight="1">
      <c r="A97" s="145"/>
      <c r="B97" s="26" t="s">
        <v>9</v>
      </c>
      <c r="C97" s="59">
        <v>196</v>
      </c>
      <c r="D97" s="60">
        <v>0.4117647058823529</v>
      </c>
      <c r="E97" s="26">
        <v>1296</v>
      </c>
      <c r="F97" s="61">
        <v>0.3995067817509248</v>
      </c>
    </row>
    <row r="98" spans="1:6" ht="15" customHeight="1">
      <c r="A98" s="145"/>
      <c r="B98" s="26" t="s">
        <v>10</v>
      </c>
      <c r="C98" s="59">
        <v>163</v>
      </c>
      <c r="D98" s="60">
        <v>0.34243697478991597</v>
      </c>
      <c r="E98" s="26">
        <v>908</v>
      </c>
      <c r="F98" s="61">
        <v>0.279901356350185</v>
      </c>
    </row>
    <row r="99" spans="1:6" ht="15" customHeight="1">
      <c r="A99" s="146"/>
      <c r="B99" s="27" t="s">
        <v>5</v>
      </c>
      <c r="C99" s="62">
        <v>476</v>
      </c>
      <c r="D99" s="66">
        <v>1</v>
      </c>
      <c r="E99" s="63">
        <v>3244</v>
      </c>
      <c r="F99" s="67">
        <v>1</v>
      </c>
    </row>
    <row r="100" spans="1:6" ht="30" customHeight="1">
      <c r="A100" s="181" t="s">
        <v>145</v>
      </c>
      <c r="B100" s="136"/>
      <c r="C100" s="136"/>
      <c r="D100" s="136"/>
      <c r="E100" s="136"/>
      <c r="F100" s="137"/>
    </row>
    <row r="101" spans="1:6" ht="15" customHeight="1">
      <c r="A101" s="144" t="s">
        <v>146</v>
      </c>
      <c r="B101" s="35" t="s">
        <v>6</v>
      </c>
      <c r="C101" s="70">
        <v>2</v>
      </c>
      <c r="D101" s="71">
        <v>0.004201680672268907</v>
      </c>
      <c r="E101" s="35">
        <v>3</v>
      </c>
      <c r="F101" s="72">
        <v>0.0009247842170160296</v>
      </c>
    </row>
    <row r="102" spans="1:6" ht="15" customHeight="1">
      <c r="A102" s="145"/>
      <c r="B102" s="26" t="s">
        <v>7</v>
      </c>
      <c r="C102" s="59">
        <v>8</v>
      </c>
      <c r="D102" s="60">
        <v>0.01680672268907563</v>
      </c>
      <c r="E102" s="26">
        <v>93</v>
      </c>
      <c r="F102" s="61">
        <v>0.028668310727496916</v>
      </c>
    </row>
    <row r="103" spans="1:6" ht="15" customHeight="1">
      <c r="A103" s="145"/>
      <c r="B103" s="26" t="s">
        <v>8</v>
      </c>
      <c r="C103" s="59">
        <v>41</v>
      </c>
      <c r="D103" s="60">
        <v>0.0861344537815126</v>
      </c>
      <c r="E103" s="26">
        <v>425</v>
      </c>
      <c r="F103" s="61">
        <v>0.13101109741060418</v>
      </c>
    </row>
    <row r="104" spans="1:6" ht="15" customHeight="1">
      <c r="A104" s="145"/>
      <c r="B104" s="26" t="s">
        <v>9</v>
      </c>
      <c r="C104" s="59">
        <v>139</v>
      </c>
      <c r="D104" s="60">
        <v>0.2920168067226891</v>
      </c>
      <c r="E104" s="26">
        <v>874</v>
      </c>
      <c r="F104" s="61">
        <v>0.26942046855733665</v>
      </c>
    </row>
    <row r="105" spans="1:6" ht="15" customHeight="1">
      <c r="A105" s="145"/>
      <c r="B105" s="26" t="s">
        <v>10</v>
      </c>
      <c r="C105" s="59">
        <v>286</v>
      </c>
      <c r="D105" s="60">
        <v>0.6008403361344538</v>
      </c>
      <c r="E105" s="26">
        <v>1849</v>
      </c>
      <c r="F105" s="61">
        <v>0.5699753390875463</v>
      </c>
    </row>
    <row r="106" spans="1:6" ht="15" customHeight="1">
      <c r="A106" s="146"/>
      <c r="B106" s="29" t="s">
        <v>5</v>
      </c>
      <c r="C106" s="68">
        <v>476</v>
      </c>
      <c r="D106" s="64">
        <v>1</v>
      </c>
      <c r="E106" s="69">
        <v>3244</v>
      </c>
      <c r="F106" s="65">
        <v>1</v>
      </c>
    </row>
    <row r="107" spans="1:6" ht="15" customHeight="1">
      <c r="A107" s="144" t="s">
        <v>289</v>
      </c>
      <c r="B107" s="25" t="s">
        <v>6</v>
      </c>
      <c r="C107" s="56">
        <v>2</v>
      </c>
      <c r="D107" s="57">
        <v>0.004210526315789474</v>
      </c>
      <c r="E107" s="25">
        <v>16</v>
      </c>
      <c r="F107" s="58">
        <v>0.004939796233405372</v>
      </c>
    </row>
    <row r="108" spans="1:6" ht="15" customHeight="1">
      <c r="A108" s="145"/>
      <c r="B108" s="26" t="s">
        <v>7</v>
      </c>
      <c r="C108" s="59">
        <v>25</v>
      </c>
      <c r="D108" s="60">
        <v>0.05263157894736842</v>
      </c>
      <c r="E108" s="26">
        <v>248</v>
      </c>
      <c r="F108" s="61">
        <v>0.07656684161778327</v>
      </c>
    </row>
    <row r="109" spans="1:6" ht="15" customHeight="1">
      <c r="A109" s="145"/>
      <c r="B109" s="26" t="s">
        <v>8</v>
      </c>
      <c r="C109" s="59">
        <v>102</v>
      </c>
      <c r="D109" s="60">
        <v>0.2147368421052632</v>
      </c>
      <c r="E109" s="26">
        <v>831</v>
      </c>
      <c r="F109" s="61">
        <v>0.2565606668724915</v>
      </c>
    </row>
    <row r="110" spans="1:6" ht="15" customHeight="1">
      <c r="A110" s="145"/>
      <c r="B110" s="26" t="s">
        <v>9</v>
      </c>
      <c r="C110" s="59">
        <v>175</v>
      </c>
      <c r="D110" s="60">
        <v>0.3684210526315789</v>
      </c>
      <c r="E110" s="26">
        <v>1009</v>
      </c>
      <c r="F110" s="61">
        <v>0.31151589996912626</v>
      </c>
    </row>
    <row r="111" spans="1:6" ht="15" customHeight="1">
      <c r="A111" s="145"/>
      <c r="B111" s="26" t="s">
        <v>10</v>
      </c>
      <c r="C111" s="59">
        <v>171</v>
      </c>
      <c r="D111" s="60">
        <v>0.36</v>
      </c>
      <c r="E111" s="26">
        <v>1135</v>
      </c>
      <c r="F111" s="61">
        <v>0.35041679530719355</v>
      </c>
    </row>
    <row r="112" spans="1:6" ht="15" customHeight="1">
      <c r="A112" s="146"/>
      <c r="B112" s="27" t="s">
        <v>5</v>
      </c>
      <c r="C112" s="62">
        <v>475</v>
      </c>
      <c r="D112" s="66">
        <v>1</v>
      </c>
      <c r="E112" s="63">
        <v>3239</v>
      </c>
      <c r="F112" s="67">
        <v>1</v>
      </c>
    </row>
    <row r="113" spans="1:6" ht="15" customHeight="1">
      <c r="A113" s="144" t="s">
        <v>290</v>
      </c>
      <c r="B113" s="25" t="s">
        <v>6</v>
      </c>
      <c r="C113" s="56">
        <v>2</v>
      </c>
      <c r="D113" s="57">
        <v>0.004210526315789474</v>
      </c>
      <c r="E113" s="25">
        <v>6</v>
      </c>
      <c r="F113" s="58">
        <v>0.0018535681186283596</v>
      </c>
    </row>
    <row r="114" spans="1:6" ht="15" customHeight="1">
      <c r="A114" s="145"/>
      <c r="B114" s="26" t="s">
        <v>7</v>
      </c>
      <c r="C114" s="59">
        <v>19</v>
      </c>
      <c r="D114" s="60">
        <v>0.04</v>
      </c>
      <c r="E114" s="26">
        <v>124</v>
      </c>
      <c r="F114" s="61">
        <v>0.03830707445165277</v>
      </c>
    </row>
    <row r="115" spans="1:6" ht="15" customHeight="1">
      <c r="A115" s="145"/>
      <c r="B115" s="26" t="s">
        <v>8</v>
      </c>
      <c r="C115" s="59">
        <v>122</v>
      </c>
      <c r="D115" s="60">
        <v>0.25684210526315787</v>
      </c>
      <c r="E115" s="26">
        <v>925</v>
      </c>
      <c r="F115" s="61">
        <v>0.28575841828853876</v>
      </c>
    </row>
    <row r="116" spans="1:6" ht="15" customHeight="1">
      <c r="A116" s="145"/>
      <c r="B116" s="26" t="s">
        <v>9</v>
      </c>
      <c r="C116" s="59">
        <v>198</v>
      </c>
      <c r="D116" s="60">
        <v>0.4168421052631579</v>
      </c>
      <c r="E116" s="26">
        <v>1300</v>
      </c>
      <c r="F116" s="61">
        <v>0.40160642570281124</v>
      </c>
    </row>
    <row r="117" spans="1:6" ht="15" customHeight="1">
      <c r="A117" s="145"/>
      <c r="B117" s="26" t="s">
        <v>10</v>
      </c>
      <c r="C117" s="59">
        <v>134</v>
      </c>
      <c r="D117" s="60">
        <v>0.28210526315789475</v>
      </c>
      <c r="E117" s="26">
        <v>882</v>
      </c>
      <c r="F117" s="61">
        <v>0.27247451343836887</v>
      </c>
    </row>
    <row r="118" spans="1:6" ht="15" customHeight="1">
      <c r="A118" s="146"/>
      <c r="B118" s="27" t="s">
        <v>5</v>
      </c>
      <c r="C118" s="62">
        <v>475</v>
      </c>
      <c r="D118" s="66">
        <v>1</v>
      </c>
      <c r="E118" s="63">
        <v>3237</v>
      </c>
      <c r="F118" s="67">
        <v>1</v>
      </c>
    </row>
    <row r="119" spans="1:6" ht="30" customHeight="1">
      <c r="A119" s="181" t="s">
        <v>150</v>
      </c>
      <c r="B119" s="136"/>
      <c r="C119" s="136"/>
      <c r="D119" s="136"/>
      <c r="E119" s="136"/>
      <c r="F119" s="137"/>
    </row>
    <row r="120" spans="1:6" ht="15" customHeight="1">
      <c r="A120" s="144" t="s">
        <v>147</v>
      </c>
      <c r="B120" s="35" t="s">
        <v>6</v>
      </c>
      <c r="C120" s="70">
        <v>3</v>
      </c>
      <c r="D120" s="71">
        <v>0.00631578947368421</v>
      </c>
      <c r="E120" s="35">
        <v>24</v>
      </c>
      <c r="F120" s="72">
        <v>0.007430340557275541</v>
      </c>
    </row>
    <row r="121" spans="1:6" ht="15" customHeight="1">
      <c r="A121" s="145"/>
      <c r="B121" s="26" t="s">
        <v>7</v>
      </c>
      <c r="C121" s="59">
        <v>27</v>
      </c>
      <c r="D121" s="60">
        <v>0.056842105263157895</v>
      </c>
      <c r="E121" s="26">
        <v>329</v>
      </c>
      <c r="F121" s="61">
        <v>0.10185758513931889</v>
      </c>
    </row>
    <row r="122" spans="1:6" ht="15" customHeight="1">
      <c r="A122" s="145"/>
      <c r="B122" s="26" t="s">
        <v>8</v>
      </c>
      <c r="C122" s="59">
        <v>125</v>
      </c>
      <c r="D122" s="60">
        <v>0.2631578947368421</v>
      </c>
      <c r="E122" s="26">
        <v>1062</v>
      </c>
      <c r="F122" s="61">
        <v>0.3287925696594427</v>
      </c>
    </row>
    <row r="123" spans="1:6" ht="15" customHeight="1">
      <c r="A123" s="145"/>
      <c r="B123" s="26" t="s">
        <v>9</v>
      </c>
      <c r="C123" s="59">
        <v>194</v>
      </c>
      <c r="D123" s="60">
        <v>0.40842105263157896</v>
      </c>
      <c r="E123" s="26">
        <v>1128</v>
      </c>
      <c r="F123" s="61">
        <v>0.34922600619195054</v>
      </c>
    </row>
    <row r="124" spans="1:6" ht="15" customHeight="1">
      <c r="A124" s="145"/>
      <c r="B124" s="26" t="s">
        <v>10</v>
      </c>
      <c r="C124" s="59">
        <v>126</v>
      </c>
      <c r="D124" s="60">
        <v>0.26526315789473687</v>
      </c>
      <c r="E124" s="26">
        <v>687</v>
      </c>
      <c r="F124" s="61">
        <v>0.21269349845201238</v>
      </c>
    </row>
    <row r="125" spans="1:6" ht="15" customHeight="1">
      <c r="A125" s="146"/>
      <c r="B125" s="29" t="s">
        <v>5</v>
      </c>
      <c r="C125" s="68">
        <v>475</v>
      </c>
      <c r="D125" s="64">
        <v>1</v>
      </c>
      <c r="E125" s="69">
        <v>3230</v>
      </c>
      <c r="F125" s="65">
        <v>1</v>
      </c>
    </row>
    <row r="126" spans="1:6" ht="15" customHeight="1">
      <c r="A126" s="144" t="s">
        <v>148</v>
      </c>
      <c r="B126" s="35" t="s">
        <v>6</v>
      </c>
      <c r="C126" s="70">
        <v>1</v>
      </c>
      <c r="D126" s="71">
        <v>0.002105263157894737</v>
      </c>
      <c r="E126" s="35">
        <v>7</v>
      </c>
      <c r="F126" s="72">
        <v>0.002166511915815537</v>
      </c>
    </row>
    <row r="127" spans="1:6" ht="15" customHeight="1">
      <c r="A127" s="145"/>
      <c r="B127" s="26" t="s">
        <v>7</v>
      </c>
      <c r="C127" s="59">
        <v>11</v>
      </c>
      <c r="D127" s="60">
        <v>0.023157894736842106</v>
      </c>
      <c r="E127" s="26">
        <v>96</v>
      </c>
      <c r="F127" s="61">
        <v>0.029712163416898793</v>
      </c>
    </row>
    <row r="128" spans="1:6" ht="15" customHeight="1">
      <c r="A128" s="145"/>
      <c r="B128" s="26" t="s">
        <v>8</v>
      </c>
      <c r="C128" s="59">
        <v>63</v>
      </c>
      <c r="D128" s="60">
        <v>0.13263157894736843</v>
      </c>
      <c r="E128" s="26">
        <v>631</v>
      </c>
      <c r="F128" s="61">
        <v>0.19529557412565768</v>
      </c>
    </row>
    <row r="129" spans="1:6" ht="15" customHeight="1">
      <c r="A129" s="145"/>
      <c r="B129" s="26" t="s">
        <v>9</v>
      </c>
      <c r="C129" s="59">
        <v>204</v>
      </c>
      <c r="D129" s="60">
        <v>0.4294736842105264</v>
      </c>
      <c r="E129" s="26">
        <v>1434</v>
      </c>
      <c r="F129" s="61">
        <v>0.4438254410399257</v>
      </c>
    </row>
    <row r="130" spans="1:6" ht="15" customHeight="1">
      <c r="A130" s="145"/>
      <c r="B130" s="26" t="s">
        <v>10</v>
      </c>
      <c r="C130" s="59">
        <v>196</v>
      </c>
      <c r="D130" s="60">
        <v>0.4126315789473684</v>
      </c>
      <c r="E130" s="26">
        <v>1063</v>
      </c>
      <c r="F130" s="61">
        <v>0.3290003095017023</v>
      </c>
    </row>
    <row r="131" spans="1:6" ht="15" customHeight="1">
      <c r="A131" s="146"/>
      <c r="B131" s="29" t="s">
        <v>5</v>
      </c>
      <c r="C131" s="68">
        <v>475</v>
      </c>
      <c r="D131" s="64">
        <v>1</v>
      </c>
      <c r="E131" s="69">
        <v>3231</v>
      </c>
      <c r="F131" s="65">
        <v>1</v>
      </c>
    </row>
    <row r="132" spans="1:6" ht="15" customHeight="1">
      <c r="A132" s="144" t="s">
        <v>149</v>
      </c>
      <c r="B132" s="25" t="s">
        <v>6</v>
      </c>
      <c r="C132" s="56">
        <v>1</v>
      </c>
      <c r="D132" s="57">
        <v>0.0021008403361344537</v>
      </c>
      <c r="E132" s="25">
        <v>14</v>
      </c>
      <c r="F132" s="58">
        <v>0.004327666151468315</v>
      </c>
    </row>
    <row r="133" spans="1:6" ht="15" customHeight="1">
      <c r="A133" s="145"/>
      <c r="B133" s="26" t="s">
        <v>7</v>
      </c>
      <c r="C133" s="59">
        <v>17</v>
      </c>
      <c r="D133" s="60">
        <v>0.03571428571428571</v>
      </c>
      <c r="E133" s="26">
        <v>149</v>
      </c>
      <c r="F133" s="61">
        <v>0.04605873261205564</v>
      </c>
    </row>
    <row r="134" spans="1:6" ht="15" customHeight="1">
      <c r="A134" s="145"/>
      <c r="B134" s="26" t="s">
        <v>8</v>
      </c>
      <c r="C134" s="59">
        <v>52</v>
      </c>
      <c r="D134" s="60">
        <v>0.1092436974789916</v>
      </c>
      <c r="E134" s="26">
        <v>682</v>
      </c>
      <c r="F134" s="61">
        <v>0.2108191653786708</v>
      </c>
    </row>
    <row r="135" spans="1:6" ht="15" customHeight="1">
      <c r="A135" s="145"/>
      <c r="B135" s="26" t="s">
        <v>9</v>
      </c>
      <c r="C135" s="59">
        <v>209</v>
      </c>
      <c r="D135" s="60">
        <v>0.43907563025210083</v>
      </c>
      <c r="E135" s="26">
        <v>1288</v>
      </c>
      <c r="F135" s="61">
        <v>0.3981452859350851</v>
      </c>
    </row>
    <row r="136" spans="1:6" ht="15" customHeight="1">
      <c r="A136" s="145"/>
      <c r="B136" s="26" t="s">
        <v>10</v>
      </c>
      <c r="C136" s="59">
        <v>197</v>
      </c>
      <c r="D136" s="60">
        <v>0.41386554621848737</v>
      </c>
      <c r="E136" s="26">
        <v>1102</v>
      </c>
      <c r="F136" s="61">
        <v>0.3406491499227203</v>
      </c>
    </row>
    <row r="137" spans="1:6" ht="15" customHeight="1">
      <c r="A137" s="146"/>
      <c r="B137" s="27" t="s">
        <v>5</v>
      </c>
      <c r="C137" s="62">
        <v>476</v>
      </c>
      <c r="D137" s="66">
        <v>1</v>
      </c>
      <c r="E137" s="63">
        <v>3235</v>
      </c>
      <c r="F137" s="67">
        <v>1</v>
      </c>
    </row>
    <row r="138" spans="1:6" ht="15" customHeight="1">
      <c r="A138" s="144" t="s">
        <v>151</v>
      </c>
      <c r="B138" s="25" t="s">
        <v>6</v>
      </c>
      <c r="C138" s="56">
        <v>2</v>
      </c>
      <c r="D138" s="57">
        <v>0.004210526315789474</v>
      </c>
      <c r="E138" s="25">
        <v>23</v>
      </c>
      <c r="F138" s="58">
        <v>0.0071009570855202235</v>
      </c>
    </row>
    <row r="139" spans="1:6" ht="15" customHeight="1">
      <c r="A139" s="145"/>
      <c r="B139" s="26" t="s">
        <v>7</v>
      </c>
      <c r="C139" s="59">
        <v>17</v>
      </c>
      <c r="D139" s="60">
        <v>0.035789473684210524</v>
      </c>
      <c r="E139" s="26">
        <v>168</v>
      </c>
      <c r="F139" s="61">
        <v>0.051867860450756406</v>
      </c>
    </row>
    <row r="140" spans="1:6" ht="15" customHeight="1">
      <c r="A140" s="145"/>
      <c r="B140" s="26" t="s">
        <v>8</v>
      </c>
      <c r="C140" s="59">
        <v>70</v>
      </c>
      <c r="D140" s="60">
        <v>0.14736842105263157</v>
      </c>
      <c r="E140" s="26">
        <v>672</v>
      </c>
      <c r="F140" s="61">
        <v>0.20747144180302562</v>
      </c>
    </row>
    <row r="141" spans="1:6" ht="15" customHeight="1">
      <c r="A141" s="145"/>
      <c r="B141" s="26" t="s">
        <v>9</v>
      </c>
      <c r="C141" s="59">
        <v>182</v>
      </c>
      <c r="D141" s="60">
        <v>0.38315789473684203</v>
      </c>
      <c r="E141" s="26">
        <v>1185</v>
      </c>
      <c r="F141" s="61">
        <v>0.36585365853658536</v>
      </c>
    </row>
    <row r="142" spans="1:6" ht="15" customHeight="1">
      <c r="A142" s="145"/>
      <c r="B142" s="26" t="s">
        <v>10</v>
      </c>
      <c r="C142" s="59">
        <v>204</v>
      </c>
      <c r="D142" s="60">
        <v>0.4294736842105264</v>
      </c>
      <c r="E142" s="26">
        <v>1191</v>
      </c>
      <c r="F142" s="61">
        <v>0.3677060821241124</v>
      </c>
    </row>
    <row r="143" spans="1:6" ht="15" customHeight="1">
      <c r="A143" s="146"/>
      <c r="B143" s="27" t="s">
        <v>5</v>
      </c>
      <c r="C143" s="62">
        <v>475</v>
      </c>
      <c r="D143" s="66">
        <v>1</v>
      </c>
      <c r="E143" s="63">
        <v>3239</v>
      </c>
      <c r="F143" s="67">
        <v>1</v>
      </c>
    </row>
    <row r="144" spans="1:6" ht="15" customHeight="1">
      <c r="A144" s="144" t="s">
        <v>152</v>
      </c>
      <c r="B144" s="25" t="s">
        <v>6</v>
      </c>
      <c r="C144" s="56">
        <v>0</v>
      </c>
      <c r="D144" s="57">
        <v>0</v>
      </c>
      <c r="E144" s="25">
        <v>10</v>
      </c>
      <c r="F144" s="58">
        <v>0.003088326127239036</v>
      </c>
    </row>
    <row r="145" spans="1:6" ht="15" customHeight="1">
      <c r="A145" s="145"/>
      <c r="B145" s="26" t="s">
        <v>7</v>
      </c>
      <c r="C145" s="59">
        <v>11</v>
      </c>
      <c r="D145" s="60">
        <v>0.023157894736842106</v>
      </c>
      <c r="E145" s="26">
        <v>122</v>
      </c>
      <c r="F145" s="61">
        <v>0.03767757875231625</v>
      </c>
    </row>
    <row r="146" spans="1:6" ht="15" customHeight="1">
      <c r="A146" s="145"/>
      <c r="B146" s="26" t="s">
        <v>8</v>
      </c>
      <c r="C146" s="59">
        <v>46</v>
      </c>
      <c r="D146" s="60">
        <v>0.0968421052631579</v>
      </c>
      <c r="E146" s="26">
        <v>586</v>
      </c>
      <c r="F146" s="61">
        <v>0.18097591105620756</v>
      </c>
    </row>
    <row r="147" spans="1:6" ht="15" customHeight="1">
      <c r="A147" s="145"/>
      <c r="B147" s="26" t="s">
        <v>9</v>
      </c>
      <c r="C147" s="59">
        <v>173</v>
      </c>
      <c r="D147" s="60">
        <v>0.36421052631578943</v>
      </c>
      <c r="E147" s="26">
        <v>1166</v>
      </c>
      <c r="F147" s="61">
        <v>0.3600988264360716</v>
      </c>
    </row>
    <row r="148" spans="1:6" ht="15" customHeight="1">
      <c r="A148" s="145"/>
      <c r="B148" s="26" t="s">
        <v>10</v>
      </c>
      <c r="C148" s="59">
        <v>245</v>
      </c>
      <c r="D148" s="60">
        <v>0.5157894736842106</v>
      </c>
      <c r="E148" s="26">
        <v>1354</v>
      </c>
      <c r="F148" s="61">
        <v>0.41815935762816553</v>
      </c>
    </row>
    <row r="149" spans="1:6" ht="15" customHeight="1">
      <c r="A149" s="146"/>
      <c r="B149" s="27" t="s">
        <v>5</v>
      </c>
      <c r="C149" s="62">
        <v>475</v>
      </c>
      <c r="D149" s="66">
        <v>1</v>
      </c>
      <c r="E149" s="63">
        <v>3238</v>
      </c>
      <c r="F149" s="67">
        <v>1</v>
      </c>
    </row>
    <row r="150" spans="1:6" ht="16.5" customHeight="1">
      <c r="A150" s="181" t="s">
        <v>153</v>
      </c>
      <c r="B150" s="142"/>
      <c r="C150" s="142"/>
      <c r="D150" s="142"/>
      <c r="E150" s="142"/>
      <c r="F150" s="143"/>
    </row>
    <row r="151" spans="1:6" ht="15" customHeight="1">
      <c r="A151" s="144" t="s">
        <v>155</v>
      </c>
      <c r="B151" s="25" t="s">
        <v>6</v>
      </c>
      <c r="C151" s="56">
        <v>25</v>
      </c>
      <c r="D151" s="57">
        <v>0.052521008403361345</v>
      </c>
      <c r="E151" s="25">
        <v>224</v>
      </c>
      <c r="F151" s="58">
        <v>0.06911447084233262</v>
      </c>
    </row>
    <row r="152" spans="1:6" ht="15" customHeight="1">
      <c r="A152" s="145"/>
      <c r="B152" s="26" t="s">
        <v>7</v>
      </c>
      <c r="C152" s="59">
        <v>99</v>
      </c>
      <c r="D152" s="60">
        <v>0.20798319327731093</v>
      </c>
      <c r="E152" s="26">
        <v>727</v>
      </c>
      <c r="F152" s="61">
        <v>0.22431348349274915</v>
      </c>
    </row>
    <row r="153" spans="1:6" ht="15" customHeight="1">
      <c r="A153" s="145"/>
      <c r="B153" s="26" t="s">
        <v>8</v>
      </c>
      <c r="C153" s="59">
        <v>161</v>
      </c>
      <c r="D153" s="60">
        <v>0.3382352941176471</v>
      </c>
      <c r="E153" s="26">
        <v>1191</v>
      </c>
      <c r="F153" s="61">
        <v>0.36747917309472383</v>
      </c>
    </row>
    <row r="154" spans="1:6" ht="15" customHeight="1">
      <c r="A154" s="145"/>
      <c r="B154" s="26" t="s">
        <v>9</v>
      </c>
      <c r="C154" s="59">
        <v>122</v>
      </c>
      <c r="D154" s="60">
        <v>0.25630252100840334</v>
      </c>
      <c r="E154" s="26">
        <v>688</v>
      </c>
      <c r="F154" s="61">
        <v>0.2122801604443073</v>
      </c>
    </row>
    <row r="155" spans="1:6" ht="15" customHeight="1">
      <c r="A155" s="145"/>
      <c r="B155" s="26" t="s">
        <v>10</v>
      </c>
      <c r="C155" s="59">
        <v>69</v>
      </c>
      <c r="D155" s="60">
        <v>0.14495798319327732</v>
      </c>
      <c r="E155" s="26">
        <v>411</v>
      </c>
      <c r="F155" s="61">
        <v>0.12681271212588707</v>
      </c>
    </row>
    <row r="156" spans="1:6" ht="15" customHeight="1">
      <c r="A156" s="146"/>
      <c r="B156" s="27" t="s">
        <v>5</v>
      </c>
      <c r="C156" s="62">
        <v>476</v>
      </c>
      <c r="D156" s="66">
        <v>1</v>
      </c>
      <c r="E156" s="63">
        <v>3241</v>
      </c>
      <c r="F156" s="67">
        <v>1</v>
      </c>
    </row>
    <row r="157" spans="1:6" ht="16.5" customHeight="1">
      <c r="A157" s="181" t="s">
        <v>157</v>
      </c>
      <c r="B157" s="136"/>
      <c r="C157" s="136"/>
      <c r="D157" s="136"/>
      <c r="E157" s="136"/>
      <c r="F157" s="137"/>
    </row>
    <row r="158" spans="1:6" ht="15" customHeight="1">
      <c r="A158" s="144" t="s">
        <v>156</v>
      </c>
      <c r="B158" s="35" t="s">
        <v>6</v>
      </c>
      <c r="C158" s="70">
        <v>56</v>
      </c>
      <c r="D158" s="71">
        <v>0.1176470588235294</v>
      </c>
      <c r="E158" s="35">
        <v>516</v>
      </c>
      <c r="F158" s="72">
        <v>0.15925925925925927</v>
      </c>
    </row>
    <row r="159" spans="1:6" ht="15" customHeight="1">
      <c r="A159" s="145"/>
      <c r="B159" s="26" t="s">
        <v>7</v>
      </c>
      <c r="C159" s="59">
        <v>135</v>
      </c>
      <c r="D159" s="60">
        <v>0.28361344537815125</v>
      </c>
      <c r="E159" s="26">
        <v>898</v>
      </c>
      <c r="F159" s="61">
        <v>0.2771604938271605</v>
      </c>
    </row>
    <row r="160" spans="1:6" ht="15" customHeight="1">
      <c r="A160" s="145"/>
      <c r="B160" s="26" t="s">
        <v>8</v>
      </c>
      <c r="C160" s="59">
        <v>130</v>
      </c>
      <c r="D160" s="60">
        <v>0.27310924369747897</v>
      </c>
      <c r="E160" s="26">
        <v>1020</v>
      </c>
      <c r="F160" s="61">
        <v>0.3148148148148148</v>
      </c>
    </row>
    <row r="161" spans="1:6" ht="15" customHeight="1">
      <c r="A161" s="145"/>
      <c r="B161" s="26" t="s">
        <v>9</v>
      </c>
      <c r="C161" s="59">
        <v>101</v>
      </c>
      <c r="D161" s="60">
        <v>0.21218487394957983</v>
      </c>
      <c r="E161" s="26">
        <v>503</v>
      </c>
      <c r="F161" s="61">
        <v>0.15524691358024692</v>
      </c>
    </row>
    <row r="162" spans="1:6" ht="15" customHeight="1">
      <c r="A162" s="145"/>
      <c r="B162" s="26" t="s">
        <v>10</v>
      </c>
      <c r="C162" s="59">
        <v>54</v>
      </c>
      <c r="D162" s="60">
        <v>0.1134453781512605</v>
      </c>
      <c r="E162" s="26">
        <v>303</v>
      </c>
      <c r="F162" s="61">
        <v>0.09351851851851851</v>
      </c>
    </row>
    <row r="163" spans="1:6" ht="15" customHeight="1">
      <c r="A163" s="146"/>
      <c r="B163" s="29" t="s">
        <v>5</v>
      </c>
      <c r="C163" s="68">
        <v>476</v>
      </c>
      <c r="D163" s="64">
        <v>1</v>
      </c>
      <c r="E163" s="69">
        <v>3240</v>
      </c>
      <c r="F163" s="65">
        <v>1</v>
      </c>
    </row>
    <row r="164" spans="1:6" ht="15" customHeight="1">
      <c r="A164" s="144" t="s">
        <v>312</v>
      </c>
      <c r="B164" s="25" t="s">
        <v>6</v>
      </c>
      <c r="C164" s="56">
        <v>13</v>
      </c>
      <c r="D164" s="57">
        <v>0.0273109243697479</v>
      </c>
      <c r="E164" s="25">
        <v>167</v>
      </c>
      <c r="F164" s="58">
        <v>0.05152730638691762</v>
      </c>
    </row>
    <row r="165" spans="1:6" ht="15" customHeight="1">
      <c r="A165" s="145"/>
      <c r="B165" s="26" t="s">
        <v>7</v>
      </c>
      <c r="C165" s="59">
        <v>65</v>
      </c>
      <c r="D165" s="60">
        <v>0.13655462184873948</v>
      </c>
      <c r="E165" s="26">
        <v>517</v>
      </c>
      <c r="F165" s="61">
        <v>0.15951866707806234</v>
      </c>
    </row>
    <row r="166" spans="1:6" ht="15" customHeight="1">
      <c r="A166" s="145"/>
      <c r="B166" s="26" t="s">
        <v>8</v>
      </c>
      <c r="C166" s="59">
        <v>125</v>
      </c>
      <c r="D166" s="60">
        <v>0.26260504201680673</v>
      </c>
      <c r="E166" s="26">
        <v>1073</v>
      </c>
      <c r="F166" s="61">
        <v>0.33107065720456647</v>
      </c>
    </row>
    <row r="167" spans="1:6" ht="15" customHeight="1">
      <c r="A167" s="145"/>
      <c r="B167" s="26" t="s">
        <v>9</v>
      </c>
      <c r="C167" s="59">
        <v>169</v>
      </c>
      <c r="D167" s="60">
        <v>0.35504201680672265</v>
      </c>
      <c r="E167" s="26">
        <v>851</v>
      </c>
      <c r="F167" s="61">
        <v>0.26257327985189755</v>
      </c>
    </row>
    <row r="168" spans="1:6" ht="15" customHeight="1">
      <c r="A168" s="145"/>
      <c r="B168" s="26" t="s">
        <v>10</v>
      </c>
      <c r="C168" s="59">
        <v>104</v>
      </c>
      <c r="D168" s="60">
        <v>0.2184873949579832</v>
      </c>
      <c r="E168" s="26">
        <v>633</v>
      </c>
      <c r="F168" s="61">
        <v>0.195310089478556</v>
      </c>
    </row>
    <row r="169" spans="1:6" ht="15" customHeight="1">
      <c r="A169" s="146"/>
      <c r="B169" s="27" t="s">
        <v>5</v>
      </c>
      <c r="C169" s="62">
        <v>476</v>
      </c>
      <c r="D169" s="66">
        <v>1</v>
      </c>
      <c r="E169" s="63">
        <v>3241</v>
      </c>
      <c r="F169" s="67">
        <v>1</v>
      </c>
    </row>
    <row r="170" spans="1:6" ht="15" customHeight="1">
      <c r="A170" s="144" t="s">
        <v>154</v>
      </c>
      <c r="B170" s="25" t="s">
        <v>6</v>
      </c>
      <c r="C170" s="56">
        <v>11</v>
      </c>
      <c r="D170" s="57">
        <v>0.023109243697478993</v>
      </c>
      <c r="E170" s="25">
        <v>97</v>
      </c>
      <c r="F170" s="58">
        <v>0.029947514665020068</v>
      </c>
    </row>
    <row r="171" spans="1:6" ht="15" customHeight="1">
      <c r="A171" s="145"/>
      <c r="B171" s="26" t="s">
        <v>7</v>
      </c>
      <c r="C171" s="59">
        <v>37</v>
      </c>
      <c r="D171" s="60">
        <v>0.07773109243697479</v>
      </c>
      <c r="E171" s="26">
        <v>362</v>
      </c>
      <c r="F171" s="61">
        <v>0.11176288978079654</v>
      </c>
    </row>
    <row r="172" spans="1:6" ht="15" customHeight="1">
      <c r="A172" s="145"/>
      <c r="B172" s="26" t="s">
        <v>8</v>
      </c>
      <c r="C172" s="59">
        <v>121</v>
      </c>
      <c r="D172" s="60">
        <v>0.2542016806722689</v>
      </c>
      <c r="E172" s="26">
        <v>958</v>
      </c>
      <c r="F172" s="61">
        <v>0.29577029947514666</v>
      </c>
    </row>
    <row r="173" spans="1:6" ht="15" customHeight="1">
      <c r="A173" s="145"/>
      <c r="B173" s="26" t="s">
        <v>9</v>
      </c>
      <c r="C173" s="59">
        <v>178</v>
      </c>
      <c r="D173" s="60">
        <v>0.3739495798319328</v>
      </c>
      <c r="E173" s="26">
        <v>1037</v>
      </c>
      <c r="F173" s="61">
        <v>0.3201605433775857</v>
      </c>
    </row>
    <row r="174" spans="1:6" ht="15" customHeight="1">
      <c r="A174" s="145"/>
      <c r="B174" s="26" t="s">
        <v>10</v>
      </c>
      <c r="C174" s="59">
        <v>129</v>
      </c>
      <c r="D174" s="60">
        <v>0.2710084033613445</v>
      </c>
      <c r="E174" s="26">
        <v>785</v>
      </c>
      <c r="F174" s="61">
        <v>0.24235875270145107</v>
      </c>
    </row>
    <row r="175" spans="1:6" ht="15" customHeight="1">
      <c r="A175" s="146"/>
      <c r="B175" s="27" t="s">
        <v>5</v>
      </c>
      <c r="C175" s="62">
        <v>476</v>
      </c>
      <c r="D175" s="66">
        <v>1</v>
      </c>
      <c r="E175" s="63">
        <v>3239</v>
      </c>
      <c r="F175" s="67">
        <v>1</v>
      </c>
    </row>
    <row r="176" spans="1:6" ht="15" customHeight="1">
      <c r="A176" s="144" t="s">
        <v>291</v>
      </c>
      <c r="B176" s="25" t="s">
        <v>6</v>
      </c>
      <c r="C176" s="56">
        <v>29</v>
      </c>
      <c r="D176" s="57">
        <v>0.06092436974789916</v>
      </c>
      <c r="E176" s="25">
        <v>412</v>
      </c>
      <c r="F176" s="58">
        <v>0.12735703245749613</v>
      </c>
    </row>
    <row r="177" spans="1:6" ht="15" customHeight="1">
      <c r="A177" s="145"/>
      <c r="B177" s="26" t="s">
        <v>7</v>
      </c>
      <c r="C177" s="59">
        <v>81</v>
      </c>
      <c r="D177" s="60">
        <v>0.17016806722689076</v>
      </c>
      <c r="E177" s="26">
        <v>869</v>
      </c>
      <c r="F177" s="61">
        <v>0.2686244204018547</v>
      </c>
    </row>
    <row r="178" spans="1:6" ht="15" customHeight="1">
      <c r="A178" s="145"/>
      <c r="B178" s="26" t="s">
        <v>8</v>
      </c>
      <c r="C178" s="59">
        <v>129</v>
      </c>
      <c r="D178" s="60">
        <v>0.2710084033613445</v>
      </c>
      <c r="E178" s="26">
        <v>1008</v>
      </c>
      <c r="F178" s="61">
        <v>0.3115919629057187</v>
      </c>
    </row>
    <row r="179" spans="1:6" ht="15" customHeight="1">
      <c r="A179" s="145"/>
      <c r="B179" s="26" t="s">
        <v>9</v>
      </c>
      <c r="C179" s="59">
        <v>151</v>
      </c>
      <c r="D179" s="60">
        <v>0.3172268907563025</v>
      </c>
      <c r="E179" s="26">
        <v>578</v>
      </c>
      <c r="F179" s="61">
        <v>0.1786707882534776</v>
      </c>
    </row>
    <row r="180" spans="1:6" ht="15" customHeight="1">
      <c r="A180" s="145"/>
      <c r="B180" s="26" t="s">
        <v>10</v>
      </c>
      <c r="C180" s="59">
        <v>86</v>
      </c>
      <c r="D180" s="60">
        <v>0.18067226890756302</v>
      </c>
      <c r="E180" s="26">
        <v>368</v>
      </c>
      <c r="F180" s="61">
        <v>0.11375579598145286</v>
      </c>
    </row>
    <row r="181" spans="1:6" ht="15" customHeight="1">
      <c r="A181" s="146"/>
      <c r="B181" s="27" t="s">
        <v>5</v>
      </c>
      <c r="C181" s="62">
        <v>476</v>
      </c>
      <c r="D181" s="66">
        <v>1</v>
      </c>
      <c r="E181" s="63">
        <v>3235</v>
      </c>
      <c r="F181" s="67">
        <v>1</v>
      </c>
    </row>
    <row r="182" spans="1:6" ht="15" customHeight="1">
      <c r="A182" s="144" t="s">
        <v>292</v>
      </c>
      <c r="B182" s="25" t="s">
        <v>6</v>
      </c>
      <c r="C182" s="56">
        <v>13</v>
      </c>
      <c r="D182" s="57">
        <v>0.0273109243697479</v>
      </c>
      <c r="E182" s="25">
        <v>136</v>
      </c>
      <c r="F182" s="58">
        <v>0.04207920792079208</v>
      </c>
    </row>
    <row r="183" spans="1:6" ht="15" customHeight="1">
      <c r="A183" s="145"/>
      <c r="B183" s="26" t="s">
        <v>7</v>
      </c>
      <c r="C183" s="59">
        <v>47</v>
      </c>
      <c r="D183" s="60">
        <v>0.09873949579831934</v>
      </c>
      <c r="E183" s="26">
        <v>495</v>
      </c>
      <c r="F183" s="61">
        <v>0.1531559405940594</v>
      </c>
    </row>
    <row r="184" spans="1:6" ht="15" customHeight="1">
      <c r="A184" s="145"/>
      <c r="B184" s="26" t="s">
        <v>8</v>
      </c>
      <c r="C184" s="59">
        <v>135</v>
      </c>
      <c r="D184" s="60">
        <v>0.28361344537815125</v>
      </c>
      <c r="E184" s="26">
        <v>1071</v>
      </c>
      <c r="F184" s="61">
        <v>0.3313737623762376</v>
      </c>
    </row>
    <row r="185" spans="1:6" ht="15" customHeight="1">
      <c r="A185" s="145"/>
      <c r="B185" s="26" t="s">
        <v>9</v>
      </c>
      <c r="C185" s="59">
        <v>172</v>
      </c>
      <c r="D185" s="60">
        <v>0.36134453781512604</v>
      </c>
      <c r="E185" s="26">
        <v>898</v>
      </c>
      <c r="F185" s="61">
        <v>0.27784653465346537</v>
      </c>
    </row>
    <row r="186" spans="1:6" ht="15" customHeight="1">
      <c r="A186" s="145"/>
      <c r="B186" s="26" t="s">
        <v>10</v>
      </c>
      <c r="C186" s="59">
        <v>109</v>
      </c>
      <c r="D186" s="60">
        <v>0.22899159663865545</v>
      </c>
      <c r="E186" s="26">
        <v>632</v>
      </c>
      <c r="F186" s="61">
        <v>0.19554455445544555</v>
      </c>
    </row>
    <row r="187" spans="1:6" ht="15" customHeight="1">
      <c r="A187" s="146"/>
      <c r="B187" s="27" t="s">
        <v>5</v>
      </c>
      <c r="C187" s="62">
        <v>476</v>
      </c>
      <c r="D187" s="66">
        <v>1</v>
      </c>
      <c r="E187" s="63">
        <v>3232</v>
      </c>
      <c r="F187" s="67">
        <v>1</v>
      </c>
    </row>
    <row r="188" spans="1:6" ht="30" customHeight="1">
      <c r="A188" s="181" t="s">
        <v>158</v>
      </c>
      <c r="B188" s="136"/>
      <c r="C188" s="136"/>
      <c r="D188" s="136"/>
      <c r="E188" s="136"/>
      <c r="F188" s="137"/>
    </row>
    <row r="189" spans="1:6" ht="15" customHeight="1">
      <c r="A189" s="144" t="s">
        <v>325</v>
      </c>
      <c r="B189" s="25" t="s">
        <v>14</v>
      </c>
      <c r="C189" s="56">
        <v>5</v>
      </c>
      <c r="D189" s="57">
        <v>0.010548523206751054</v>
      </c>
      <c r="E189" s="25">
        <v>60</v>
      </c>
      <c r="F189" s="58">
        <v>0.018524235875270145</v>
      </c>
    </row>
    <row r="190" spans="1:6" ht="15" customHeight="1">
      <c r="A190" s="145"/>
      <c r="B190" s="26" t="s">
        <v>11</v>
      </c>
      <c r="C190" s="59">
        <v>37</v>
      </c>
      <c r="D190" s="60">
        <v>0.07805907172995781</v>
      </c>
      <c r="E190" s="26">
        <v>401</v>
      </c>
      <c r="F190" s="61">
        <v>0.12380364309972214</v>
      </c>
    </row>
    <row r="191" spans="1:6" ht="15" customHeight="1">
      <c r="A191" s="145"/>
      <c r="B191" s="26" t="s">
        <v>12</v>
      </c>
      <c r="C191" s="59">
        <v>167</v>
      </c>
      <c r="D191" s="60">
        <v>0.35232067510548526</v>
      </c>
      <c r="E191" s="26">
        <v>1192</v>
      </c>
      <c r="F191" s="61">
        <v>0.3680148193887003</v>
      </c>
    </row>
    <row r="192" spans="1:6" ht="15" customHeight="1">
      <c r="A192" s="145"/>
      <c r="B192" s="26" t="s">
        <v>13</v>
      </c>
      <c r="C192" s="59">
        <v>265</v>
      </c>
      <c r="D192" s="60">
        <v>0.5590717299578059</v>
      </c>
      <c r="E192" s="26">
        <v>1586</v>
      </c>
      <c r="F192" s="61">
        <v>0.4896573016363075</v>
      </c>
    </row>
    <row r="193" spans="1:6" ht="15" customHeight="1">
      <c r="A193" s="146"/>
      <c r="B193" s="27" t="s">
        <v>5</v>
      </c>
      <c r="C193" s="68">
        <v>474</v>
      </c>
      <c r="D193" s="64">
        <v>1</v>
      </c>
      <c r="E193" s="69">
        <v>3239</v>
      </c>
      <c r="F193" s="65">
        <v>1</v>
      </c>
    </row>
    <row r="194" spans="1:6" ht="30" customHeight="1">
      <c r="A194" s="181" t="s">
        <v>159</v>
      </c>
      <c r="B194" s="136"/>
      <c r="C194" s="136"/>
      <c r="D194" s="136"/>
      <c r="E194" s="136"/>
      <c r="F194" s="137"/>
    </row>
    <row r="195" spans="1:6" ht="15" customHeight="1">
      <c r="A195" s="144" t="s">
        <v>326</v>
      </c>
      <c r="B195" s="35" t="s">
        <v>14</v>
      </c>
      <c r="C195" s="70">
        <v>1</v>
      </c>
      <c r="D195" s="71">
        <v>0.002109704641350211</v>
      </c>
      <c r="E195" s="35">
        <v>25</v>
      </c>
      <c r="F195" s="72">
        <v>0.007718431614695893</v>
      </c>
    </row>
    <row r="196" spans="1:6" ht="15" customHeight="1">
      <c r="A196" s="145"/>
      <c r="B196" s="26" t="s">
        <v>11</v>
      </c>
      <c r="C196" s="59">
        <v>22</v>
      </c>
      <c r="D196" s="60">
        <v>0.046413502109704644</v>
      </c>
      <c r="E196" s="26">
        <v>208</v>
      </c>
      <c r="F196" s="61">
        <v>0.06421735103426984</v>
      </c>
    </row>
    <row r="197" spans="1:6" ht="15" customHeight="1">
      <c r="A197" s="145"/>
      <c r="B197" s="26" t="s">
        <v>12</v>
      </c>
      <c r="C197" s="59">
        <v>126</v>
      </c>
      <c r="D197" s="60">
        <v>0.26582278481012656</v>
      </c>
      <c r="E197" s="26">
        <v>977</v>
      </c>
      <c r="F197" s="61">
        <v>0.3016363075023155</v>
      </c>
    </row>
    <row r="198" spans="1:6" ht="15" customHeight="1">
      <c r="A198" s="145"/>
      <c r="B198" s="26" t="s">
        <v>13</v>
      </c>
      <c r="C198" s="59">
        <v>325</v>
      </c>
      <c r="D198" s="60">
        <v>0.6856540084388185</v>
      </c>
      <c r="E198" s="26">
        <v>2029</v>
      </c>
      <c r="F198" s="61">
        <v>0.6264279098487188</v>
      </c>
    </row>
    <row r="199" spans="1:6" ht="15" customHeight="1">
      <c r="A199" s="146"/>
      <c r="B199" s="29" t="s">
        <v>5</v>
      </c>
      <c r="C199" s="68">
        <v>474</v>
      </c>
      <c r="D199" s="64">
        <v>1</v>
      </c>
      <c r="E199" s="69">
        <v>3239</v>
      </c>
      <c r="F199" s="65">
        <v>1</v>
      </c>
    </row>
    <row r="200" spans="1:6" ht="15" customHeight="1">
      <c r="A200" s="144" t="s">
        <v>327</v>
      </c>
      <c r="B200" s="25" t="s">
        <v>14</v>
      </c>
      <c r="C200" s="56">
        <v>4</v>
      </c>
      <c r="D200" s="57">
        <v>0.008456659619450317</v>
      </c>
      <c r="E200" s="25">
        <v>99</v>
      </c>
      <c r="F200" s="58">
        <v>0.030612244897959183</v>
      </c>
    </row>
    <row r="201" spans="1:6" ht="15" customHeight="1">
      <c r="A201" s="145"/>
      <c r="B201" s="26" t="s">
        <v>11</v>
      </c>
      <c r="C201" s="59">
        <v>49</v>
      </c>
      <c r="D201" s="60">
        <v>0.10359408033826638</v>
      </c>
      <c r="E201" s="26">
        <v>544</v>
      </c>
      <c r="F201" s="61">
        <v>0.16821273964131106</v>
      </c>
    </row>
    <row r="202" spans="1:6" ht="15" customHeight="1">
      <c r="A202" s="145"/>
      <c r="B202" s="26" t="s">
        <v>12</v>
      </c>
      <c r="C202" s="59">
        <v>164</v>
      </c>
      <c r="D202" s="60">
        <v>0.346723044397463</v>
      </c>
      <c r="E202" s="26">
        <v>1178</v>
      </c>
      <c r="F202" s="61">
        <v>0.3642547928262214</v>
      </c>
    </row>
    <row r="203" spans="1:6" ht="15" customHeight="1">
      <c r="A203" s="145"/>
      <c r="B203" s="26" t="s">
        <v>13</v>
      </c>
      <c r="C203" s="59">
        <v>256</v>
      </c>
      <c r="D203" s="60">
        <v>0.5412262156448203</v>
      </c>
      <c r="E203" s="26">
        <v>1413</v>
      </c>
      <c r="F203" s="61">
        <v>0.43692022263450836</v>
      </c>
    </row>
    <row r="204" spans="1:6" ht="15" customHeight="1">
      <c r="A204" s="146"/>
      <c r="B204" s="27" t="s">
        <v>5</v>
      </c>
      <c r="C204" s="59">
        <v>473</v>
      </c>
      <c r="D204" s="60">
        <v>1</v>
      </c>
      <c r="E204" s="26">
        <v>3234</v>
      </c>
      <c r="F204" s="61">
        <v>1</v>
      </c>
    </row>
    <row r="205" spans="1:6" ht="15" customHeight="1">
      <c r="A205" s="144" t="s">
        <v>328</v>
      </c>
      <c r="B205" s="25" t="s">
        <v>14</v>
      </c>
      <c r="C205" s="56">
        <v>1</v>
      </c>
      <c r="D205" s="57">
        <v>0.0021231422505307855</v>
      </c>
      <c r="E205" s="25">
        <v>31</v>
      </c>
      <c r="F205" s="58">
        <v>0.009579728059332509</v>
      </c>
    </row>
    <row r="206" spans="1:6" ht="15" customHeight="1">
      <c r="A206" s="145"/>
      <c r="B206" s="26" t="s">
        <v>11</v>
      </c>
      <c r="C206" s="59">
        <v>46</v>
      </c>
      <c r="D206" s="60">
        <v>0.09766454352441616</v>
      </c>
      <c r="E206" s="26">
        <v>319</v>
      </c>
      <c r="F206" s="61">
        <v>0.09857849196538936</v>
      </c>
    </row>
    <row r="207" spans="1:6" ht="15" customHeight="1">
      <c r="A207" s="145"/>
      <c r="B207" s="26" t="s">
        <v>12</v>
      </c>
      <c r="C207" s="59">
        <v>165</v>
      </c>
      <c r="D207" s="60">
        <v>0.35031847133757954</v>
      </c>
      <c r="E207" s="26">
        <v>1216</v>
      </c>
      <c r="F207" s="61">
        <v>0.37577255871446236</v>
      </c>
    </row>
    <row r="208" spans="1:6" ht="15" customHeight="1">
      <c r="A208" s="145"/>
      <c r="B208" s="26" t="s">
        <v>13</v>
      </c>
      <c r="C208" s="59">
        <v>259</v>
      </c>
      <c r="D208" s="60">
        <v>0.5498938428874734</v>
      </c>
      <c r="E208" s="26">
        <v>1670</v>
      </c>
      <c r="F208" s="61">
        <v>0.5160692212608158</v>
      </c>
    </row>
    <row r="209" spans="1:6" ht="15" customHeight="1">
      <c r="A209" s="146"/>
      <c r="B209" s="27" t="s">
        <v>5</v>
      </c>
      <c r="C209" s="59">
        <v>471</v>
      </c>
      <c r="D209" s="60">
        <v>1</v>
      </c>
      <c r="E209" s="26">
        <v>3236</v>
      </c>
      <c r="F209" s="61">
        <v>1</v>
      </c>
    </row>
    <row r="210" spans="1:6" ht="15" customHeight="1">
      <c r="A210" s="144" t="s">
        <v>329</v>
      </c>
      <c r="B210" s="25" t="s">
        <v>14</v>
      </c>
      <c r="C210" s="56">
        <v>12</v>
      </c>
      <c r="D210" s="57">
        <v>0.0255863539445629</v>
      </c>
      <c r="E210" s="25">
        <v>108</v>
      </c>
      <c r="F210" s="58">
        <v>0.033364226135310475</v>
      </c>
    </row>
    <row r="211" spans="1:6" ht="15" customHeight="1">
      <c r="A211" s="145"/>
      <c r="B211" s="26" t="s">
        <v>11</v>
      </c>
      <c r="C211" s="59">
        <v>93</v>
      </c>
      <c r="D211" s="60">
        <v>0.19829424307036247</v>
      </c>
      <c r="E211" s="26">
        <v>579</v>
      </c>
      <c r="F211" s="61">
        <v>0.17886932344763673</v>
      </c>
    </row>
    <row r="212" spans="1:6" ht="15" customHeight="1">
      <c r="A212" s="145"/>
      <c r="B212" s="26" t="s">
        <v>12</v>
      </c>
      <c r="C212" s="59">
        <v>159</v>
      </c>
      <c r="D212" s="60">
        <v>0.3390191897654584</v>
      </c>
      <c r="E212" s="26">
        <v>1134</v>
      </c>
      <c r="F212" s="61">
        <v>0.35032437442076</v>
      </c>
    </row>
    <row r="213" spans="1:6" ht="15" customHeight="1">
      <c r="A213" s="145"/>
      <c r="B213" s="26" t="s">
        <v>13</v>
      </c>
      <c r="C213" s="59">
        <v>205</v>
      </c>
      <c r="D213" s="60">
        <v>0.4371002132196162</v>
      </c>
      <c r="E213" s="26">
        <v>1416</v>
      </c>
      <c r="F213" s="61">
        <v>0.43744207599629287</v>
      </c>
    </row>
    <row r="214" spans="1:6" ht="15" customHeight="1">
      <c r="A214" s="146"/>
      <c r="B214" s="27" t="s">
        <v>5</v>
      </c>
      <c r="C214" s="68">
        <v>469</v>
      </c>
      <c r="D214" s="64">
        <v>1</v>
      </c>
      <c r="E214" s="69">
        <v>3237</v>
      </c>
      <c r="F214" s="65">
        <v>1</v>
      </c>
    </row>
    <row r="215" spans="1:6" ht="15" customHeight="1">
      <c r="A215" s="144" t="s">
        <v>330</v>
      </c>
      <c r="B215" s="25" t="s">
        <v>14</v>
      </c>
      <c r="C215" s="56">
        <v>2</v>
      </c>
      <c r="D215" s="57">
        <v>0.004219409282700422</v>
      </c>
      <c r="E215" s="25">
        <v>53</v>
      </c>
      <c r="F215" s="58">
        <v>0.016388373531230675</v>
      </c>
    </row>
    <row r="216" spans="1:6" ht="15" customHeight="1">
      <c r="A216" s="145"/>
      <c r="B216" s="26" t="s">
        <v>11</v>
      </c>
      <c r="C216" s="59">
        <v>31</v>
      </c>
      <c r="D216" s="60">
        <v>0.06540084388185655</v>
      </c>
      <c r="E216" s="26">
        <v>330</v>
      </c>
      <c r="F216" s="61">
        <v>0.10204081632653061</v>
      </c>
    </row>
    <row r="217" spans="1:6" ht="15" customHeight="1">
      <c r="A217" s="145"/>
      <c r="B217" s="26" t="s">
        <v>12</v>
      </c>
      <c r="C217" s="59">
        <v>146</v>
      </c>
      <c r="D217" s="60">
        <v>0.3080168776371308</v>
      </c>
      <c r="E217" s="26">
        <v>1098</v>
      </c>
      <c r="F217" s="61">
        <v>0.3395176252319109</v>
      </c>
    </row>
    <row r="218" spans="1:6" ht="15" customHeight="1">
      <c r="A218" s="145"/>
      <c r="B218" s="26" t="s">
        <v>13</v>
      </c>
      <c r="C218" s="59">
        <v>295</v>
      </c>
      <c r="D218" s="60">
        <v>0.6223628691983122</v>
      </c>
      <c r="E218" s="26">
        <v>1753</v>
      </c>
      <c r="F218" s="61">
        <v>0.5420531849103277</v>
      </c>
    </row>
    <row r="219" spans="1:6" ht="15" customHeight="1">
      <c r="A219" s="146"/>
      <c r="B219" s="27" t="s">
        <v>5</v>
      </c>
      <c r="C219" s="62">
        <v>474</v>
      </c>
      <c r="D219" s="66">
        <v>1</v>
      </c>
      <c r="E219" s="63">
        <v>3234</v>
      </c>
      <c r="F219" s="67">
        <v>1</v>
      </c>
    </row>
    <row r="220" spans="1:6" ht="15" customHeight="1">
      <c r="A220" s="144" t="s">
        <v>331</v>
      </c>
      <c r="B220" s="25" t="s">
        <v>14</v>
      </c>
      <c r="C220" s="56">
        <v>3</v>
      </c>
      <c r="D220" s="57">
        <v>0.006329113924050634</v>
      </c>
      <c r="E220" s="25">
        <v>102</v>
      </c>
      <c r="F220" s="58">
        <v>0.03153013910355487</v>
      </c>
    </row>
    <row r="221" spans="1:6" ht="15" customHeight="1">
      <c r="A221" s="145"/>
      <c r="B221" s="26" t="s">
        <v>11</v>
      </c>
      <c r="C221" s="59">
        <v>71</v>
      </c>
      <c r="D221" s="60">
        <v>0.14978902953586498</v>
      </c>
      <c r="E221" s="26">
        <v>612</v>
      </c>
      <c r="F221" s="61">
        <v>0.1891808346213292</v>
      </c>
    </row>
    <row r="222" spans="1:6" ht="15" customHeight="1">
      <c r="A222" s="145"/>
      <c r="B222" s="26" t="s">
        <v>12</v>
      </c>
      <c r="C222" s="59">
        <v>176</v>
      </c>
      <c r="D222" s="60">
        <v>0.37130801687763715</v>
      </c>
      <c r="E222" s="26">
        <v>1270</v>
      </c>
      <c r="F222" s="61">
        <v>0.39258114374034003</v>
      </c>
    </row>
    <row r="223" spans="1:6" ht="15" customHeight="1">
      <c r="A223" s="145"/>
      <c r="B223" s="26" t="s">
        <v>13</v>
      </c>
      <c r="C223" s="59">
        <v>224</v>
      </c>
      <c r="D223" s="60">
        <v>0.47257383966244726</v>
      </c>
      <c r="E223" s="26">
        <v>1251</v>
      </c>
      <c r="F223" s="61">
        <v>0.3867078825347759</v>
      </c>
    </row>
    <row r="224" spans="1:6" ht="15" customHeight="1">
      <c r="A224" s="146"/>
      <c r="B224" s="27" t="s">
        <v>5</v>
      </c>
      <c r="C224" s="59">
        <v>474</v>
      </c>
      <c r="D224" s="60">
        <v>1</v>
      </c>
      <c r="E224" s="26">
        <v>3235</v>
      </c>
      <c r="F224" s="61">
        <v>1</v>
      </c>
    </row>
    <row r="225" spans="1:6" ht="15" customHeight="1">
      <c r="A225" s="144" t="s">
        <v>332</v>
      </c>
      <c r="B225" s="25" t="s">
        <v>14</v>
      </c>
      <c r="C225" s="56">
        <v>9</v>
      </c>
      <c r="D225" s="57">
        <v>0.018947368421052633</v>
      </c>
      <c r="E225" s="25">
        <v>141</v>
      </c>
      <c r="F225" s="58">
        <v>0.04359925788497217</v>
      </c>
    </row>
    <row r="226" spans="1:6" ht="15" customHeight="1">
      <c r="A226" s="145"/>
      <c r="B226" s="26" t="s">
        <v>11</v>
      </c>
      <c r="C226" s="59">
        <v>78</v>
      </c>
      <c r="D226" s="60">
        <v>0.16421052631578947</v>
      </c>
      <c r="E226" s="26">
        <v>736</v>
      </c>
      <c r="F226" s="61">
        <v>0.22758194186765615</v>
      </c>
    </row>
    <row r="227" spans="1:6" ht="15" customHeight="1">
      <c r="A227" s="145"/>
      <c r="B227" s="26" t="s">
        <v>12</v>
      </c>
      <c r="C227" s="59">
        <v>178</v>
      </c>
      <c r="D227" s="60">
        <v>0.37473684210526315</v>
      </c>
      <c r="E227" s="26">
        <v>1213</v>
      </c>
      <c r="F227" s="61">
        <v>0.3750773036487322</v>
      </c>
    </row>
    <row r="228" spans="1:6" ht="15" customHeight="1">
      <c r="A228" s="145"/>
      <c r="B228" s="26" t="s">
        <v>13</v>
      </c>
      <c r="C228" s="59">
        <v>210</v>
      </c>
      <c r="D228" s="60">
        <v>0.4421052631578947</v>
      </c>
      <c r="E228" s="26">
        <v>1144</v>
      </c>
      <c r="F228" s="61">
        <v>0.35374149659863946</v>
      </c>
    </row>
    <row r="229" spans="1:6" ht="15" customHeight="1">
      <c r="A229" s="146"/>
      <c r="B229" s="27" t="s">
        <v>5</v>
      </c>
      <c r="C229" s="68">
        <v>475</v>
      </c>
      <c r="D229" s="64">
        <v>1</v>
      </c>
      <c r="E229" s="69">
        <v>3234</v>
      </c>
      <c r="F229" s="65">
        <v>1</v>
      </c>
    </row>
    <row r="230" spans="1:6" ht="30" customHeight="1">
      <c r="A230" s="181" t="s">
        <v>159</v>
      </c>
      <c r="B230" s="136"/>
      <c r="C230" s="136"/>
      <c r="D230" s="136"/>
      <c r="E230" s="136"/>
      <c r="F230" s="137"/>
    </row>
    <row r="231" spans="1:6" ht="15" customHeight="1">
      <c r="A231" s="144" t="s">
        <v>333</v>
      </c>
      <c r="B231" s="35" t="s">
        <v>14</v>
      </c>
      <c r="C231" s="70">
        <v>2</v>
      </c>
      <c r="D231" s="71">
        <v>0.004219409282700422</v>
      </c>
      <c r="E231" s="35">
        <v>69</v>
      </c>
      <c r="F231" s="72">
        <v>0.02137546468401487</v>
      </c>
    </row>
    <row r="232" spans="1:6" ht="15" customHeight="1">
      <c r="A232" s="145"/>
      <c r="B232" s="26" t="s">
        <v>11</v>
      </c>
      <c r="C232" s="59">
        <v>58</v>
      </c>
      <c r="D232" s="60">
        <v>0.12236286919831224</v>
      </c>
      <c r="E232" s="26">
        <v>498</v>
      </c>
      <c r="F232" s="61">
        <v>0.15427509293680297</v>
      </c>
    </row>
    <row r="233" spans="1:6" ht="15" customHeight="1">
      <c r="A233" s="145"/>
      <c r="B233" s="26" t="s">
        <v>12</v>
      </c>
      <c r="C233" s="59">
        <v>172</v>
      </c>
      <c r="D233" s="60">
        <v>0.3628691983122363</v>
      </c>
      <c r="E233" s="26">
        <v>1253</v>
      </c>
      <c r="F233" s="61">
        <v>0.3881660470879802</v>
      </c>
    </row>
    <row r="234" spans="1:6" ht="15" customHeight="1">
      <c r="A234" s="145"/>
      <c r="B234" s="26" t="s">
        <v>13</v>
      </c>
      <c r="C234" s="59">
        <v>242</v>
      </c>
      <c r="D234" s="60">
        <v>0.510548523206751</v>
      </c>
      <c r="E234" s="26">
        <v>1408</v>
      </c>
      <c r="F234" s="61">
        <v>0.436183395291202</v>
      </c>
    </row>
    <row r="235" spans="1:6" ht="15" customHeight="1">
      <c r="A235" s="146"/>
      <c r="B235" s="29" t="s">
        <v>5</v>
      </c>
      <c r="C235" s="68">
        <v>474</v>
      </c>
      <c r="D235" s="64">
        <v>1</v>
      </c>
      <c r="E235" s="69">
        <v>3228</v>
      </c>
      <c r="F235" s="65">
        <v>1</v>
      </c>
    </row>
    <row r="236" spans="1:6" ht="15" customHeight="1">
      <c r="A236" s="144" t="s">
        <v>334</v>
      </c>
      <c r="B236" s="25" t="s">
        <v>14</v>
      </c>
      <c r="C236" s="56">
        <v>29</v>
      </c>
      <c r="D236" s="57">
        <v>0.06118143459915612</v>
      </c>
      <c r="E236" s="25">
        <v>443</v>
      </c>
      <c r="F236" s="58">
        <v>0.1372792066935234</v>
      </c>
    </row>
    <row r="237" spans="1:6" ht="15" customHeight="1">
      <c r="A237" s="145"/>
      <c r="B237" s="26" t="s">
        <v>11</v>
      </c>
      <c r="C237" s="59">
        <v>101</v>
      </c>
      <c r="D237" s="60">
        <v>0.21308016877637134</v>
      </c>
      <c r="E237" s="26">
        <v>997</v>
      </c>
      <c r="F237" s="61">
        <v>0.3089556863960335</v>
      </c>
    </row>
    <row r="238" spans="1:6" ht="15" customHeight="1">
      <c r="A238" s="145"/>
      <c r="B238" s="26" t="s">
        <v>12</v>
      </c>
      <c r="C238" s="59">
        <v>161</v>
      </c>
      <c r="D238" s="60">
        <v>0.339662447257384</v>
      </c>
      <c r="E238" s="26">
        <v>983</v>
      </c>
      <c r="F238" s="61">
        <v>0.3046172916021072</v>
      </c>
    </row>
    <row r="239" spans="1:6" ht="15" customHeight="1">
      <c r="A239" s="145"/>
      <c r="B239" s="26" t="s">
        <v>13</v>
      </c>
      <c r="C239" s="59">
        <v>183</v>
      </c>
      <c r="D239" s="60">
        <v>0.38607594936708867</v>
      </c>
      <c r="E239" s="26">
        <v>804</v>
      </c>
      <c r="F239" s="61">
        <v>0.2491478153083359</v>
      </c>
    </row>
    <row r="240" spans="1:6" ht="15" customHeight="1">
      <c r="A240" s="146"/>
      <c r="B240" s="27" t="s">
        <v>5</v>
      </c>
      <c r="C240" s="62">
        <v>474</v>
      </c>
      <c r="D240" s="66">
        <v>1</v>
      </c>
      <c r="E240" s="63">
        <v>3227</v>
      </c>
      <c r="F240" s="67">
        <v>1</v>
      </c>
    </row>
    <row r="241" spans="1:6" ht="15.75" customHeight="1">
      <c r="A241" s="144" t="s">
        <v>335</v>
      </c>
      <c r="B241" s="25" t="s">
        <v>14</v>
      </c>
      <c r="C241" s="56">
        <v>9</v>
      </c>
      <c r="D241" s="57">
        <v>0.018947368421052633</v>
      </c>
      <c r="E241" s="25">
        <v>219</v>
      </c>
      <c r="F241" s="58">
        <v>0.06780185758513932</v>
      </c>
    </row>
    <row r="242" spans="1:6" ht="15.75" customHeight="1">
      <c r="A242" s="145"/>
      <c r="B242" s="26" t="s">
        <v>11</v>
      </c>
      <c r="C242" s="59">
        <v>76</v>
      </c>
      <c r="D242" s="60">
        <v>0.16</v>
      </c>
      <c r="E242" s="26">
        <v>787</v>
      </c>
      <c r="F242" s="61">
        <v>0.2436532507739938</v>
      </c>
    </row>
    <row r="243" spans="1:6" ht="15.75" customHeight="1">
      <c r="A243" s="145"/>
      <c r="B243" s="26" t="s">
        <v>12</v>
      </c>
      <c r="C243" s="59">
        <v>174</v>
      </c>
      <c r="D243" s="60">
        <v>0.36631578947368415</v>
      </c>
      <c r="E243" s="26">
        <v>1194</v>
      </c>
      <c r="F243" s="61">
        <v>0.3696594427244582</v>
      </c>
    </row>
    <row r="244" spans="1:6" ht="15.75" customHeight="1">
      <c r="A244" s="145"/>
      <c r="B244" s="26" t="s">
        <v>13</v>
      </c>
      <c r="C244" s="59">
        <v>216</v>
      </c>
      <c r="D244" s="60">
        <v>0.45473684210526316</v>
      </c>
      <c r="E244" s="26">
        <v>1030</v>
      </c>
      <c r="F244" s="61">
        <v>0.3188854489164087</v>
      </c>
    </row>
    <row r="245" spans="1:6" ht="27" customHeight="1">
      <c r="A245" s="146"/>
      <c r="B245" s="27" t="s">
        <v>5</v>
      </c>
      <c r="C245" s="59">
        <v>475</v>
      </c>
      <c r="D245" s="60">
        <v>1</v>
      </c>
      <c r="E245" s="26">
        <v>3230</v>
      </c>
      <c r="F245" s="61">
        <v>1</v>
      </c>
    </row>
    <row r="246" spans="1:6" ht="15.75" customHeight="1">
      <c r="A246" s="144" t="s">
        <v>336</v>
      </c>
      <c r="B246" s="25" t="s">
        <v>14</v>
      </c>
      <c r="C246" s="56">
        <v>12</v>
      </c>
      <c r="D246" s="57">
        <v>0.025316455696202535</v>
      </c>
      <c r="E246" s="25">
        <v>166</v>
      </c>
      <c r="F246" s="58">
        <v>0.05136138613861386</v>
      </c>
    </row>
    <row r="247" spans="1:6" ht="15.75" customHeight="1">
      <c r="A247" s="145"/>
      <c r="B247" s="26" t="s">
        <v>11</v>
      </c>
      <c r="C247" s="59">
        <v>60</v>
      </c>
      <c r="D247" s="60">
        <v>0.12658227848101267</v>
      </c>
      <c r="E247" s="26">
        <v>791</v>
      </c>
      <c r="F247" s="61">
        <v>0.24474009900990099</v>
      </c>
    </row>
    <row r="248" spans="1:6" ht="15.75" customHeight="1">
      <c r="A248" s="145"/>
      <c r="B248" s="26" t="s">
        <v>12</v>
      </c>
      <c r="C248" s="59">
        <v>180</v>
      </c>
      <c r="D248" s="60">
        <v>0.379746835443038</v>
      </c>
      <c r="E248" s="26">
        <v>1160</v>
      </c>
      <c r="F248" s="61">
        <v>0.3589108910891089</v>
      </c>
    </row>
    <row r="249" spans="1:6" ht="15.75" customHeight="1">
      <c r="A249" s="145"/>
      <c r="B249" s="26" t="s">
        <v>13</v>
      </c>
      <c r="C249" s="59">
        <v>222</v>
      </c>
      <c r="D249" s="60">
        <v>0.46835443037974683</v>
      </c>
      <c r="E249" s="26">
        <v>1115</v>
      </c>
      <c r="F249" s="61">
        <v>0.34498762376237624</v>
      </c>
    </row>
    <row r="250" spans="1:6" ht="27" customHeight="1">
      <c r="A250" s="146"/>
      <c r="B250" s="27" t="s">
        <v>5</v>
      </c>
      <c r="C250" s="59">
        <v>474</v>
      </c>
      <c r="D250" s="60">
        <v>1</v>
      </c>
      <c r="E250" s="26">
        <v>3232</v>
      </c>
      <c r="F250" s="61">
        <v>1</v>
      </c>
    </row>
    <row r="251" spans="1:6" ht="15" customHeight="1">
      <c r="A251" s="144" t="s">
        <v>337</v>
      </c>
      <c r="B251" s="25" t="s">
        <v>14</v>
      </c>
      <c r="C251" s="56">
        <v>5</v>
      </c>
      <c r="D251" s="57">
        <v>0.010526315789473684</v>
      </c>
      <c r="E251" s="25">
        <v>69</v>
      </c>
      <c r="F251" s="58">
        <v>0.02137546468401487</v>
      </c>
    </row>
    <row r="252" spans="1:6" ht="15" customHeight="1">
      <c r="A252" s="145"/>
      <c r="B252" s="26" t="s">
        <v>11</v>
      </c>
      <c r="C252" s="59">
        <v>36</v>
      </c>
      <c r="D252" s="60">
        <v>0.07578947368421053</v>
      </c>
      <c r="E252" s="26">
        <v>447</v>
      </c>
      <c r="F252" s="61">
        <v>0.13847583643122677</v>
      </c>
    </row>
    <row r="253" spans="1:6" ht="15" customHeight="1">
      <c r="A253" s="145"/>
      <c r="B253" s="26" t="s">
        <v>12</v>
      </c>
      <c r="C253" s="59">
        <v>180</v>
      </c>
      <c r="D253" s="60">
        <v>0.3789473684210527</v>
      </c>
      <c r="E253" s="26">
        <v>1273</v>
      </c>
      <c r="F253" s="61">
        <v>0.394361833952912</v>
      </c>
    </row>
    <row r="254" spans="1:6" ht="15" customHeight="1">
      <c r="A254" s="145"/>
      <c r="B254" s="26" t="s">
        <v>13</v>
      </c>
      <c r="C254" s="59">
        <v>254</v>
      </c>
      <c r="D254" s="60">
        <v>0.5347368421052632</v>
      </c>
      <c r="E254" s="26">
        <v>1439</v>
      </c>
      <c r="F254" s="61">
        <v>0.4457868649318463</v>
      </c>
    </row>
    <row r="255" spans="1:6" ht="15" customHeight="1">
      <c r="A255" s="146"/>
      <c r="B255" s="27" t="s">
        <v>5</v>
      </c>
      <c r="C255" s="59">
        <v>475</v>
      </c>
      <c r="D255" s="60">
        <v>1</v>
      </c>
      <c r="E255" s="26">
        <v>3228</v>
      </c>
      <c r="F255" s="61">
        <v>1</v>
      </c>
    </row>
    <row r="256" spans="1:6" ht="30" customHeight="1">
      <c r="A256" s="135" t="s">
        <v>338</v>
      </c>
      <c r="B256" s="136"/>
      <c r="C256" s="136"/>
      <c r="D256" s="136"/>
      <c r="E256" s="136"/>
      <c r="F256" s="137"/>
    </row>
    <row r="257" spans="1:6" ht="15" customHeight="1">
      <c r="A257" s="144" t="s">
        <v>160</v>
      </c>
      <c r="B257" s="28" t="s">
        <v>6</v>
      </c>
      <c r="C257" s="70">
        <v>266</v>
      </c>
      <c r="D257" s="71">
        <v>0.5564853556485355</v>
      </c>
      <c r="E257" s="35">
        <v>2132</v>
      </c>
      <c r="F257" s="72">
        <v>0.6602663363270362</v>
      </c>
    </row>
    <row r="258" spans="1:6" ht="15" customHeight="1">
      <c r="A258" s="145"/>
      <c r="B258" s="26" t="s">
        <v>7</v>
      </c>
      <c r="C258" s="59">
        <v>80</v>
      </c>
      <c r="D258" s="60">
        <v>0.16736401673640167</v>
      </c>
      <c r="E258" s="26">
        <v>419</v>
      </c>
      <c r="F258" s="61">
        <v>0.1297615360792815</v>
      </c>
    </row>
    <row r="259" spans="1:6" ht="15" customHeight="1">
      <c r="A259" s="145"/>
      <c r="B259" s="26" t="s">
        <v>8</v>
      </c>
      <c r="C259" s="59">
        <v>66</v>
      </c>
      <c r="D259" s="60">
        <v>0.13807531380753138</v>
      </c>
      <c r="E259" s="26">
        <v>306</v>
      </c>
      <c r="F259" s="61">
        <v>0.09476618148033447</v>
      </c>
    </row>
    <row r="260" spans="1:6" ht="15" customHeight="1">
      <c r="A260" s="145"/>
      <c r="B260" s="26" t="s">
        <v>9</v>
      </c>
      <c r="C260" s="59">
        <v>33</v>
      </c>
      <c r="D260" s="60">
        <v>0.06903765690376569</v>
      </c>
      <c r="E260" s="26">
        <v>181</v>
      </c>
      <c r="F260" s="61">
        <v>0.056054506039021366</v>
      </c>
    </row>
    <row r="261" spans="1:6" ht="15" customHeight="1">
      <c r="A261" s="145"/>
      <c r="B261" s="26" t="s">
        <v>10</v>
      </c>
      <c r="C261" s="59">
        <v>33</v>
      </c>
      <c r="D261" s="60">
        <v>0.06903765690376569</v>
      </c>
      <c r="E261" s="26">
        <v>191</v>
      </c>
      <c r="F261" s="61">
        <v>0.05915144007432642</v>
      </c>
    </row>
    <row r="262" spans="1:6" ht="15" customHeight="1">
      <c r="A262" s="146"/>
      <c r="B262" s="29" t="s">
        <v>5</v>
      </c>
      <c r="C262" s="68">
        <v>478</v>
      </c>
      <c r="D262" s="64">
        <v>1</v>
      </c>
      <c r="E262" s="69">
        <v>3229</v>
      </c>
      <c r="F262" s="65">
        <v>1</v>
      </c>
    </row>
    <row r="263" spans="1:6" ht="15" customHeight="1">
      <c r="A263" s="144" t="s">
        <v>161</v>
      </c>
      <c r="B263" s="28" t="s">
        <v>6</v>
      </c>
      <c r="C263" s="70">
        <v>230</v>
      </c>
      <c r="D263" s="71">
        <v>0.4821802935010482</v>
      </c>
      <c r="E263" s="35">
        <v>1787</v>
      </c>
      <c r="F263" s="72">
        <v>0.5541085271317829</v>
      </c>
    </row>
    <row r="264" spans="1:6" ht="15" customHeight="1">
      <c r="A264" s="145"/>
      <c r="B264" s="26" t="s">
        <v>7</v>
      </c>
      <c r="C264" s="59">
        <v>34</v>
      </c>
      <c r="D264" s="60">
        <v>0.07127882599580712</v>
      </c>
      <c r="E264" s="26">
        <v>214</v>
      </c>
      <c r="F264" s="61">
        <v>0.06635658914728682</v>
      </c>
    </row>
    <row r="265" spans="1:6" ht="15" customHeight="1">
      <c r="A265" s="145"/>
      <c r="B265" s="26" t="s">
        <v>8</v>
      </c>
      <c r="C265" s="59">
        <v>50</v>
      </c>
      <c r="D265" s="60">
        <v>0.10482180293501048</v>
      </c>
      <c r="E265" s="26">
        <v>329</v>
      </c>
      <c r="F265" s="61">
        <v>0.102015503875969</v>
      </c>
    </row>
    <row r="266" spans="1:6" ht="15" customHeight="1">
      <c r="A266" s="145"/>
      <c r="B266" s="26" t="s">
        <v>9</v>
      </c>
      <c r="C266" s="59">
        <v>48</v>
      </c>
      <c r="D266" s="60">
        <v>0.10062893081761008</v>
      </c>
      <c r="E266" s="26">
        <v>237</v>
      </c>
      <c r="F266" s="61">
        <v>0.07348837209302325</v>
      </c>
    </row>
    <row r="267" spans="1:6" ht="15" customHeight="1">
      <c r="A267" s="145"/>
      <c r="B267" s="26" t="s">
        <v>10</v>
      </c>
      <c r="C267" s="59">
        <v>115</v>
      </c>
      <c r="D267" s="60">
        <v>0.2410901467505241</v>
      </c>
      <c r="E267" s="26">
        <v>658</v>
      </c>
      <c r="F267" s="61">
        <v>0.204031007751938</v>
      </c>
    </row>
    <row r="268" spans="1:6" ht="15" customHeight="1">
      <c r="A268" s="146"/>
      <c r="B268" s="29" t="s">
        <v>5</v>
      </c>
      <c r="C268" s="68">
        <v>477</v>
      </c>
      <c r="D268" s="64">
        <v>1</v>
      </c>
      <c r="E268" s="69">
        <v>3225</v>
      </c>
      <c r="F268" s="65">
        <v>1</v>
      </c>
    </row>
    <row r="269" spans="1:6" ht="30" customHeight="1">
      <c r="A269" s="135" t="s">
        <v>339</v>
      </c>
      <c r="B269" s="136"/>
      <c r="C269" s="136"/>
      <c r="D269" s="136"/>
      <c r="E269" s="136"/>
      <c r="F269" s="137"/>
    </row>
    <row r="270" spans="1:6" ht="15" customHeight="1">
      <c r="A270" s="144" t="s">
        <v>162</v>
      </c>
      <c r="B270" s="28" t="s">
        <v>6</v>
      </c>
      <c r="C270" s="70">
        <v>136</v>
      </c>
      <c r="D270" s="71">
        <v>0.2863157894736842</v>
      </c>
      <c r="E270" s="35">
        <v>1274</v>
      </c>
      <c r="F270" s="72">
        <v>0.3945493960978631</v>
      </c>
    </row>
    <row r="271" spans="1:6" ht="15" customHeight="1">
      <c r="A271" s="145"/>
      <c r="B271" s="26" t="s">
        <v>7</v>
      </c>
      <c r="C271" s="59">
        <v>43</v>
      </c>
      <c r="D271" s="60">
        <v>0.0905263157894737</v>
      </c>
      <c r="E271" s="26">
        <v>406</v>
      </c>
      <c r="F271" s="61">
        <v>0.12573552183338496</v>
      </c>
    </row>
    <row r="272" spans="1:6" ht="15" customHeight="1">
      <c r="A272" s="145"/>
      <c r="B272" s="26" t="s">
        <v>8</v>
      </c>
      <c r="C272" s="59">
        <v>110</v>
      </c>
      <c r="D272" s="60">
        <v>0.23157894736842105</v>
      </c>
      <c r="E272" s="26">
        <v>601</v>
      </c>
      <c r="F272" s="61">
        <v>0.1861257355218334</v>
      </c>
    </row>
    <row r="273" spans="1:6" ht="15" customHeight="1">
      <c r="A273" s="145"/>
      <c r="B273" s="26" t="s">
        <v>9</v>
      </c>
      <c r="C273" s="59">
        <v>97</v>
      </c>
      <c r="D273" s="60">
        <v>0.20421052631578948</v>
      </c>
      <c r="E273" s="26">
        <v>430</v>
      </c>
      <c r="F273" s="61">
        <v>0.13316816351811706</v>
      </c>
    </row>
    <row r="274" spans="1:6" ht="15" customHeight="1">
      <c r="A274" s="145"/>
      <c r="B274" s="26" t="s">
        <v>10</v>
      </c>
      <c r="C274" s="59">
        <v>89</v>
      </c>
      <c r="D274" s="60">
        <v>0.18736842105263157</v>
      </c>
      <c r="E274" s="26">
        <v>518</v>
      </c>
      <c r="F274" s="61">
        <v>0.16042118302880148</v>
      </c>
    </row>
    <row r="275" spans="1:6" ht="15" customHeight="1">
      <c r="A275" s="146"/>
      <c r="B275" s="29" t="s">
        <v>5</v>
      </c>
      <c r="C275" s="68">
        <v>475</v>
      </c>
      <c r="D275" s="64">
        <v>1</v>
      </c>
      <c r="E275" s="69">
        <v>3229</v>
      </c>
      <c r="F275" s="65">
        <v>1</v>
      </c>
    </row>
    <row r="276" spans="1:6" ht="15" customHeight="1">
      <c r="A276" s="144" t="s">
        <v>163</v>
      </c>
      <c r="B276" s="28" t="s">
        <v>6</v>
      </c>
      <c r="C276" s="70">
        <v>242</v>
      </c>
      <c r="D276" s="71">
        <v>0.5094736842105263</v>
      </c>
      <c r="E276" s="35">
        <v>1841</v>
      </c>
      <c r="F276" s="72">
        <v>0.5719167443305374</v>
      </c>
    </row>
    <row r="277" spans="1:6" ht="15" customHeight="1">
      <c r="A277" s="145"/>
      <c r="B277" s="26" t="s">
        <v>7</v>
      </c>
      <c r="C277" s="59">
        <v>73</v>
      </c>
      <c r="D277" s="60">
        <v>0.15368421052631578</v>
      </c>
      <c r="E277" s="26">
        <v>506</v>
      </c>
      <c r="F277" s="61">
        <v>0.15719167443305374</v>
      </c>
    </row>
    <row r="278" spans="1:6" ht="15" customHeight="1">
      <c r="A278" s="145"/>
      <c r="B278" s="26" t="s">
        <v>8</v>
      </c>
      <c r="C278" s="59">
        <v>98</v>
      </c>
      <c r="D278" s="60">
        <v>0.2063157894736842</v>
      </c>
      <c r="E278" s="26">
        <v>476</v>
      </c>
      <c r="F278" s="61">
        <v>0.14787200994097546</v>
      </c>
    </row>
    <row r="279" spans="1:6" ht="15" customHeight="1">
      <c r="A279" s="145"/>
      <c r="B279" s="26" t="s">
        <v>9</v>
      </c>
      <c r="C279" s="59">
        <v>29</v>
      </c>
      <c r="D279" s="60">
        <v>0.061052631578947365</v>
      </c>
      <c r="E279" s="26">
        <v>215</v>
      </c>
      <c r="F279" s="61">
        <v>0.06679092885989438</v>
      </c>
    </row>
    <row r="280" spans="1:6" ht="15" customHeight="1">
      <c r="A280" s="145"/>
      <c r="B280" s="26" t="s">
        <v>10</v>
      </c>
      <c r="C280" s="59">
        <v>33</v>
      </c>
      <c r="D280" s="60">
        <v>0.06947368421052631</v>
      </c>
      <c r="E280" s="26">
        <v>181</v>
      </c>
      <c r="F280" s="61">
        <v>0.05622864243553899</v>
      </c>
    </row>
    <row r="281" spans="1:6" ht="15" customHeight="1">
      <c r="A281" s="146"/>
      <c r="B281" s="29" t="s">
        <v>5</v>
      </c>
      <c r="C281" s="68">
        <v>475</v>
      </c>
      <c r="D281" s="64">
        <v>1</v>
      </c>
      <c r="E281" s="69">
        <v>3219</v>
      </c>
      <c r="F281" s="65">
        <v>1</v>
      </c>
    </row>
    <row r="282" spans="1:6" ht="15" customHeight="1">
      <c r="A282" s="144" t="s">
        <v>164</v>
      </c>
      <c r="B282" s="28" t="s">
        <v>6</v>
      </c>
      <c r="C282" s="70">
        <v>155</v>
      </c>
      <c r="D282" s="71">
        <v>0.32563025210084034</v>
      </c>
      <c r="E282" s="35">
        <v>1391</v>
      </c>
      <c r="F282" s="72">
        <v>0.4313178294573643</v>
      </c>
    </row>
    <row r="283" spans="1:6" ht="15" customHeight="1">
      <c r="A283" s="145"/>
      <c r="B283" s="26" t="s">
        <v>7</v>
      </c>
      <c r="C283" s="59">
        <v>80</v>
      </c>
      <c r="D283" s="60">
        <v>0.16806722689075632</v>
      </c>
      <c r="E283" s="26">
        <v>487</v>
      </c>
      <c r="F283" s="61">
        <v>0.1510077519379845</v>
      </c>
    </row>
    <row r="284" spans="1:6" ht="15" customHeight="1">
      <c r="A284" s="145"/>
      <c r="B284" s="26" t="s">
        <v>8</v>
      </c>
      <c r="C284" s="59">
        <v>98</v>
      </c>
      <c r="D284" s="60">
        <v>0.20588235294117646</v>
      </c>
      <c r="E284" s="26">
        <v>505</v>
      </c>
      <c r="F284" s="61">
        <v>0.15658914728682172</v>
      </c>
    </row>
    <row r="285" spans="1:6" ht="15" customHeight="1">
      <c r="A285" s="145"/>
      <c r="B285" s="26" t="s">
        <v>9</v>
      </c>
      <c r="C285" s="59">
        <v>60</v>
      </c>
      <c r="D285" s="60">
        <v>0.12605042016806722</v>
      </c>
      <c r="E285" s="26">
        <v>303</v>
      </c>
      <c r="F285" s="61">
        <v>0.09395348837209302</v>
      </c>
    </row>
    <row r="286" spans="1:6" ht="15" customHeight="1">
      <c r="A286" s="145"/>
      <c r="B286" s="26" t="s">
        <v>10</v>
      </c>
      <c r="C286" s="59">
        <v>83</v>
      </c>
      <c r="D286" s="60">
        <v>0.17436974789915966</v>
      </c>
      <c r="E286" s="26">
        <v>539</v>
      </c>
      <c r="F286" s="61">
        <v>0.16713178294573644</v>
      </c>
    </row>
    <row r="287" spans="1:6" ht="15" customHeight="1">
      <c r="A287" s="146"/>
      <c r="B287" s="29" t="s">
        <v>5</v>
      </c>
      <c r="C287" s="68">
        <v>476</v>
      </c>
      <c r="D287" s="64">
        <v>1</v>
      </c>
      <c r="E287" s="69">
        <v>3225</v>
      </c>
      <c r="F287" s="65">
        <v>1</v>
      </c>
    </row>
    <row r="288" spans="1:6" ht="15" customHeight="1">
      <c r="A288" s="144" t="s">
        <v>165</v>
      </c>
      <c r="B288" s="28" t="s">
        <v>6</v>
      </c>
      <c r="C288" s="70">
        <v>221</v>
      </c>
      <c r="D288" s="71">
        <v>0.46331236897274636</v>
      </c>
      <c r="E288" s="35">
        <v>1677</v>
      </c>
      <c r="F288" s="72">
        <v>0.5195167286245354</v>
      </c>
    </row>
    <row r="289" spans="1:6" ht="15" customHeight="1">
      <c r="A289" s="145"/>
      <c r="B289" s="26" t="s">
        <v>7</v>
      </c>
      <c r="C289" s="59">
        <v>78</v>
      </c>
      <c r="D289" s="60">
        <v>0.16352201257861634</v>
      </c>
      <c r="E289" s="26">
        <v>511</v>
      </c>
      <c r="F289" s="61">
        <v>0.15830235439900867</v>
      </c>
    </row>
    <row r="290" spans="1:6" ht="15" customHeight="1">
      <c r="A290" s="145"/>
      <c r="B290" s="26" t="s">
        <v>8</v>
      </c>
      <c r="C290" s="59">
        <v>74</v>
      </c>
      <c r="D290" s="60">
        <v>0.15513626834381553</v>
      </c>
      <c r="E290" s="26">
        <v>485</v>
      </c>
      <c r="F290" s="61">
        <v>0.15024783147459728</v>
      </c>
    </row>
    <row r="291" spans="1:6" ht="15" customHeight="1">
      <c r="A291" s="145"/>
      <c r="B291" s="26" t="s">
        <v>9</v>
      </c>
      <c r="C291" s="59">
        <v>54</v>
      </c>
      <c r="D291" s="60">
        <v>0.11320754716981134</v>
      </c>
      <c r="E291" s="26">
        <v>302</v>
      </c>
      <c r="F291" s="61">
        <v>0.09355638166047088</v>
      </c>
    </row>
    <row r="292" spans="1:6" ht="15" customHeight="1">
      <c r="A292" s="145"/>
      <c r="B292" s="26" t="s">
        <v>10</v>
      </c>
      <c r="C292" s="59">
        <v>50</v>
      </c>
      <c r="D292" s="60">
        <v>0.10482180293501048</v>
      </c>
      <c r="E292" s="26">
        <v>253</v>
      </c>
      <c r="F292" s="61">
        <v>0.07837670384138785</v>
      </c>
    </row>
    <row r="293" spans="1:6" ht="15" customHeight="1">
      <c r="A293" s="146"/>
      <c r="B293" s="29" t="s">
        <v>5</v>
      </c>
      <c r="C293" s="68">
        <v>477</v>
      </c>
      <c r="D293" s="64">
        <v>1</v>
      </c>
      <c r="E293" s="69">
        <v>3228</v>
      </c>
      <c r="F293" s="65">
        <v>1</v>
      </c>
    </row>
    <row r="294" spans="1:6" ht="15" customHeight="1">
      <c r="A294" s="144" t="s">
        <v>166</v>
      </c>
      <c r="B294" s="28" t="s">
        <v>6</v>
      </c>
      <c r="C294" s="70">
        <v>43</v>
      </c>
      <c r="D294" s="71">
        <v>0.09033613445378151</v>
      </c>
      <c r="E294" s="35">
        <v>504</v>
      </c>
      <c r="F294" s="72">
        <v>0.15623062616243025</v>
      </c>
    </row>
    <row r="295" spans="1:6" ht="15" customHeight="1">
      <c r="A295" s="145"/>
      <c r="B295" s="26" t="s">
        <v>7</v>
      </c>
      <c r="C295" s="59">
        <v>54</v>
      </c>
      <c r="D295" s="60">
        <v>0.1134453781512605</v>
      </c>
      <c r="E295" s="26">
        <v>541</v>
      </c>
      <c r="F295" s="61">
        <v>0.16769993800371977</v>
      </c>
    </row>
    <row r="296" spans="1:6" ht="15" customHeight="1">
      <c r="A296" s="145"/>
      <c r="B296" s="26" t="s">
        <v>8</v>
      </c>
      <c r="C296" s="59">
        <v>167</v>
      </c>
      <c r="D296" s="60">
        <v>0.35084033613445376</v>
      </c>
      <c r="E296" s="26">
        <v>984</v>
      </c>
      <c r="F296" s="61">
        <v>0.3050216986980781</v>
      </c>
    </row>
    <row r="297" spans="1:6" ht="15" customHeight="1">
      <c r="A297" s="145"/>
      <c r="B297" s="26" t="s">
        <v>9</v>
      </c>
      <c r="C297" s="59">
        <v>119</v>
      </c>
      <c r="D297" s="60">
        <v>0.25</v>
      </c>
      <c r="E297" s="26">
        <v>653</v>
      </c>
      <c r="F297" s="61">
        <v>0.20241785492870426</v>
      </c>
    </row>
    <row r="298" spans="1:6" ht="15" customHeight="1">
      <c r="A298" s="145"/>
      <c r="B298" s="26" t="s">
        <v>10</v>
      </c>
      <c r="C298" s="59">
        <v>93</v>
      </c>
      <c r="D298" s="60">
        <v>0.19537815126050423</v>
      </c>
      <c r="E298" s="26">
        <v>544</v>
      </c>
      <c r="F298" s="61">
        <v>0.16862988220706757</v>
      </c>
    </row>
    <row r="299" spans="1:6" ht="15" customHeight="1">
      <c r="A299" s="146"/>
      <c r="B299" s="29" t="s">
        <v>5</v>
      </c>
      <c r="C299" s="68">
        <v>476</v>
      </c>
      <c r="D299" s="64">
        <v>1</v>
      </c>
      <c r="E299" s="69">
        <v>3226</v>
      </c>
      <c r="F299" s="65">
        <v>1</v>
      </c>
    </row>
    <row r="300" spans="1:6" ht="15" customHeight="1">
      <c r="A300" s="144" t="s">
        <v>167</v>
      </c>
      <c r="B300" s="28" t="s">
        <v>6</v>
      </c>
      <c r="C300" s="70">
        <v>307</v>
      </c>
      <c r="D300" s="71">
        <v>0.6463157894736841</v>
      </c>
      <c r="E300" s="35">
        <v>1920</v>
      </c>
      <c r="F300" s="72">
        <v>0.5949798574527425</v>
      </c>
    </row>
    <row r="301" spans="1:6" ht="15" customHeight="1">
      <c r="A301" s="145"/>
      <c r="B301" s="26" t="s">
        <v>7</v>
      </c>
      <c r="C301" s="59">
        <v>33</v>
      </c>
      <c r="D301" s="60">
        <v>0.06947368421052631</v>
      </c>
      <c r="E301" s="26">
        <v>120</v>
      </c>
      <c r="F301" s="61">
        <v>0.03718624109079641</v>
      </c>
    </row>
    <row r="302" spans="1:6" ht="15" customHeight="1">
      <c r="A302" s="145"/>
      <c r="B302" s="26" t="s">
        <v>8</v>
      </c>
      <c r="C302" s="59">
        <v>33</v>
      </c>
      <c r="D302" s="60">
        <v>0.06947368421052631</v>
      </c>
      <c r="E302" s="26">
        <v>180</v>
      </c>
      <c r="F302" s="61">
        <v>0.05577936163619461</v>
      </c>
    </row>
    <row r="303" spans="1:6" ht="15" customHeight="1">
      <c r="A303" s="145"/>
      <c r="B303" s="26" t="s">
        <v>9</v>
      </c>
      <c r="C303" s="59">
        <v>34</v>
      </c>
      <c r="D303" s="60">
        <v>0.07157894736842105</v>
      </c>
      <c r="E303" s="26">
        <v>219</v>
      </c>
      <c r="F303" s="61">
        <v>0.06786488999070343</v>
      </c>
    </row>
    <row r="304" spans="1:6" ht="15" customHeight="1">
      <c r="A304" s="145"/>
      <c r="B304" s="26" t="s">
        <v>10</v>
      </c>
      <c r="C304" s="59">
        <v>68</v>
      </c>
      <c r="D304" s="60">
        <v>0.1431578947368421</v>
      </c>
      <c r="E304" s="26">
        <v>788</v>
      </c>
      <c r="F304" s="61">
        <v>0.24418964982956307</v>
      </c>
    </row>
    <row r="305" spans="1:6" ht="15" customHeight="1">
      <c r="A305" s="146"/>
      <c r="B305" s="29" t="s">
        <v>5</v>
      </c>
      <c r="C305" s="68">
        <v>475</v>
      </c>
      <c r="D305" s="64">
        <v>1</v>
      </c>
      <c r="E305" s="69">
        <v>3227</v>
      </c>
      <c r="F305" s="65">
        <v>1</v>
      </c>
    </row>
    <row r="306" spans="1:6" ht="15" customHeight="1">
      <c r="A306" s="144" t="s">
        <v>168</v>
      </c>
      <c r="B306" s="28" t="s">
        <v>6</v>
      </c>
      <c r="C306" s="70">
        <v>271</v>
      </c>
      <c r="D306" s="71">
        <v>0.5717299578059072</v>
      </c>
      <c r="E306" s="35">
        <v>1905</v>
      </c>
      <c r="F306" s="72">
        <v>0.5906976744186047</v>
      </c>
    </row>
    <row r="307" spans="1:6" ht="15" customHeight="1">
      <c r="A307" s="145"/>
      <c r="B307" s="26" t="s">
        <v>7</v>
      </c>
      <c r="C307" s="59">
        <v>84</v>
      </c>
      <c r="D307" s="60">
        <v>0.1772151898734177</v>
      </c>
      <c r="E307" s="26">
        <v>493</v>
      </c>
      <c r="F307" s="61">
        <v>0.15286821705426357</v>
      </c>
    </row>
    <row r="308" spans="1:6" ht="15" customHeight="1">
      <c r="A308" s="145"/>
      <c r="B308" s="26" t="s">
        <v>8</v>
      </c>
      <c r="C308" s="59">
        <v>48</v>
      </c>
      <c r="D308" s="60">
        <v>0.10126582278481014</v>
      </c>
      <c r="E308" s="26">
        <v>412</v>
      </c>
      <c r="F308" s="61">
        <v>0.12775193798449613</v>
      </c>
    </row>
    <row r="309" spans="1:6" ht="15" customHeight="1">
      <c r="A309" s="145"/>
      <c r="B309" s="26" t="s">
        <v>9</v>
      </c>
      <c r="C309" s="59">
        <v>38</v>
      </c>
      <c r="D309" s="60">
        <v>0.08016877637130802</v>
      </c>
      <c r="E309" s="26">
        <v>202</v>
      </c>
      <c r="F309" s="61">
        <v>0.06263565891472868</v>
      </c>
    </row>
    <row r="310" spans="1:6" ht="15" customHeight="1">
      <c r="A310" s="145"/>
      <c r="B310" s="26" t="s">
        <v>10</v>
      </c>
      <c r="C310" s="59">
        <v>33</v>
      </c>
      <c r="D310" s="60">
        <v>0.06962025316455696</v>
      </c>
      <c r="E310" s="26">
        <v>213</v>
      </c>
      <c r="F310" s="61">
        <v>0.06604651162790698</v>
      </c>
    </row>
    <row r="311" spans="1:6" ht="15" customHeight="1">
      <c r="A311" s="146"/>
      <c r="B311" s="29" t="s">
        <v>5</v>
      </c>
      <c r="C311" s="68">
        <v>474</v>
      </c>
      <c r="D311" s="64">
        <v>1</v>
      </c>
      <c r="E311" s="69">
        <v>3225</v>
      </c>
      <c r="F311" s="65">
        <v>1</v>
      </c>
    </row>
    <row r="312" spans="1:6" ht="30" customHeight="1">
      <c r="A312" s="135" t="s">
        <v>339</v>
      </c>
      <c r="B312" s="136"/>
      <c r="C312" s="136"/>
      <c r="D312" s="136"/>
      <c r="E312" s="136"/>
      <c r="F312" s="137"/>
    </row>
    <row r="313" spans="1:6" ht="15" customHeight="1">
      <c r="A313" s="144" t="s">
        <v>169</v>
      </c>
      <c r="B313" s="28" t="s">
        <v>6</v>
      </c>
      <c r="C313" s="70">
        <v>104</v>
      </c>
      <c r="D313" s="71">
        <v>0.2175732217573222</v>
      </c>
      <c r="E313" s="35">
        <v>940</v>
      </c>
      <c r="F313" s="72">
        <v>0.29129222187790516</v>
      </c>
    </row>
    <row r="314" spans="1:6" ht="15" customHeight="1">
      <c r="A314" s="145"/>
      <c r="B314" s="26" t="s">
        <v>7</v>
      </c>
      <c r="C314" s="59">
        <v>47</v>
      </c>
      <c r="D314" s="60">
        <v>0.09832635983263599</v>
      </c>
      <c r="E314" s="26">
        <v>228</v>
      </c>
      <c r="F314" s="61">
        <v>0.07065385807251318</v>
      </c>
    </row>
    <row r="315" spans="1:6" ht="15" customHeight="1">
      <c r="A315" s="145"/>
      <c r="B315" s="26" t="s">
        <v>8</v>
      </c>
      <c r="C315" s="59">
        <v>97</v>
      </c>
      <c r="D315" s="60">
        <v>0.20292887029288703</v>
      </c>
      <c r="E315" s="26">
        <v>737</v>
      </c>
      <c r="F315" s="61">
        <v>0.22838549736597458</v>
      </c>
    </row>
    <row r="316" spans="1:6" ht="15" customHeight="1">
      <c r="A316" s="145"/>
      <c r="B316" s="26" t="s">
        <v>9</v>
      </c>
      <c r="C316" s="59">
        <v>104</v>
      </c>
      <c r="D316" s="60">
        <v>0.2175732217573222</v>
      </c>
      <c r="E316" s="26">
        <v>662</v>
      </c>
      <c r="F316" s="61">
        <v>0.20514409668422684</v>
      </c>
    </row>
    <row r="317" spans="1:6" ht="15" customHeight="1">
      <c r="A317" s="145"/>
      <c r="B317" s="26" t="s">
        <v>10</v>
      </c>
      <c r="C317" s="59">
        <v>126</v>
      </c>
      <c r="D317" s="60">
        <v>0.26359832635983266</v>
      </c>
      <c r="E317" s="26">
        <v>660</v>
      </c>
      <c r="F317" s="61">
        <v>0.2045243259993802</v>
      </c>
    </row>
    <row r="318" spans="1:6" ht="15" customHeight="1">
      <c r="A318" s="146"/>
      <c r="B318" s="29" t="s">
        <v>5</v>
      </c>
      <c r="C318" s="68">
        <v>478</v>
      </c>
      <c r="D318" s="64">
        <v>1</v>
      </c>
      <c r="E318" s="69">
        <v>3227</v>
      </c>
      <c r="F318" s="65">
        <v>1</v>
      </c>
    </row>
    <row r="319" spans="1:6" ht="15" customHeight="1">
      <c r="A319" s="144" t="s">
        <v>170</v>
      </c>
      <c r="B319" s="28" t="s">
        <v>6</v>
      </c>
      <c r="C319" s="70">
        <v>106</v>
      </c>
      <c r="D319" s="71">
        <v>0.2231578947368421</v>
      </c>
      <c r="E319" s="35">
        <v>910</v>
      </c>
      <c r="F319" s="72">
        <v>0.2824332712600869</v>
      </c>
    </row>
    <row r="320" spans="1:6" ht="15" customHeight="1">
      <c r="A320" s="145"/>
      <c r="B320" s="26" t="s">
        <v>7</v>
      </c>
      <c r="C320" s="59">
        <v>65</v>
      </c>
      <c r="D320" s="60">
        <v>0.1368421052631579</v>
      </c>
      <c r="E320" s="26">
        <v>510</v>
      </c>
      <c r="F320" s="61">
        <v>0.15828677839851024</v>
      </c>
    </row>
    <row r="321" spans="1:6" ht="15" customHeight="1">
      <c r="A321" s="145"/>
      <c r="B321" s="26" t="s">
        <v>8</v>
      </c>
      <c r="C321" s="59">
        <v>118</v>
      </c>
      <c r="D321" s="60">
        <v>0.248421052631579</v>
      </c>
      <c r="E321" s="26">
        <v>785</v>
      </c>
      <c r="F321" s="61">
        <v>0.2436374922408442</v>
      </c>
    </row>
    <row r="322" spans="1:6" ht="15" customHeight="1">
      <c r="A322" s="145"/>
      <c r="B322" s="26" t="s">
        <v>9</v>
      </c>
      <c r="C322" s="59">
        <v>98</v>
      </c>
      <c r="D322" s="60">
        <v>0.2063157894736842</v>
      </c>
      <c r="E322" s="26">
        <v>540</v>
      </c>
      <c r="F322" s="61">
        <v>0.16759776536312848</v>
      </c>
    </row>
    <row r="323" spans="1:6" ht="15" customHeight="1">
      <c r="A323" s="145"/>
      <c r="B323" s="26" t="s">
        <v>10</v>
      </c>
      <c r="C323" s="59">
        <v>88</v>
      </c>
      <c r="D323" s="60">
        <v>0.18526315789473685</v>
      </c>
      <c r="E323" s="26">
        <v>477</v>
      </c>
      <c r="F323" s="61">
        <v>0.14804469273743018</v>
      </c>
    </row>
    <row r="324" spans="1:6" ht="15" customHeight="1">
      <c r="A324" s="146"/>
      <c r="B324" s="29" t="s">
        <v>5</v>
      </c>
      <c r="C324" s="68">
        <v>475</v>
      </c>
      <c r="D324" s="64">
        <v>1</v>
      </c>
      <c r="E324" s="69">
        <v>3222</v>
      </c>
      <c r="F324" s="65">
        <v>1</v>
      </c>
    </row>
    <row r="325" spans="1:6" ht="15" customHeight="1">
      <c r="A325" s="144" t="s">
        <v>171</v>
      </c>
      <c r="B325" s="28" t="s">
        <v>6</v>
      </c>
      <c r="C325" s="70">
        <v>191</v>
      </c>
      <c r="D325" s="71">
        <v>0.40041928721174</v>
      </c>
      <c r="E325" s="35">
        <v>1422</v>
      </c>
      <c r="F325" s="72">
        <v>0.4406569569259374</v>
      </c>
    </row>
    <row r="326" spans="1:6" ht="15" customHeight="1">
      <c r="A326" s="145"/>
      <c r="B326" s="26" t="s">
        <v>7</v>
      </c>
      <c r="C326" s="59">
        <v>80</v>
      </c>
      <c r="D326" s="60">
        <v>0.16771488469601678</v>
      </c>
      <c r="E326" s="26">
        <v>561</v>
      </c>
      <c r="F326" s="61">
        <v>0.17384567709947318</v>
      </c>
    </row>
    <row r="327" spans="1:6" ht="15" customHeight="1">
      <c r="A327" s="145"/>
      <c r="B327" s="26" t="s">
        <v>8</v>
      </c>
      <c r="C327" s="59">
        <v>93</v>
      </c>
      <c r="D327" s="60">
        <v>0.1949685534591195</v>
      </c>
      <c r="E327" s="26">
        <v>616</v>
      </c>
      <c r="F327" s="61">
        <v>0.19088937093275488</v>
      </c>
    </row>
    <row r="328" spans="1:6" ht="15" customHeight="1">
      <c r="A328" s="145"/>
      <c r="B328" s="26" t="s">
        <v>9</v>
      </c>
      <c r="C328" s="59">
        <v>54</v>
      </c>
      <c r="D328" s="60">
        <v>0.11320754716981134</v>
      </c>
      <c r="E328" s="26">
        <v>329</v>
      </c>
      <c r="F328" s="61">
        <v>0.10195227765726682</v>
      </c>
    </row>
    <row r="329" spans="1:6" ht="15" customHeight="1">
      <c r="A329" s="145"/>
      <c r="B329" s="26" t="s">
        <v>10</v>
      </c>
      <c r="C329" s="59">
        <v>59</v>
      </c>
      <c r="D329" s="60">
        <v>0.12368972746331237</v>
      </c>
      <c r="E329" s="26">
        <v>299</v>
      </c>
      <c r="F329" s="61">
        <v>0.09265571738456771</v>
      </c>
    </row>
    <row r="330" spans="1:6" ht="15" customHeight="1">
      <c r="A330" s="146"/>
      <c r="B330" s="29" t="s">
        <v>5</v>
      </c>
      <c r="C330" s="68">
        <v>477</v>
      </c>
      <c r="D330" s="64">
        <v>1</v>
      </c>
      <c r="E330" s="69">
        <v>3227</v>
      </c>
      <c r="F330" s="65">
        <v>1</v>
      </c>
    </row>
    <row r="331" spans="1:6" ht="15" customHeight="1">
      <c r="A331" s="182" t="s">
        <v>322</v>
      </c>
      <c r="B331" s="28" t="s">
        <v>6</v>
      </c>
      <c r="C331" s="70">
        <v>200</v>
      </c>
      <c r="D331" s="71">
        <v>0.42016806722689076</v>
      </c>
      <c r="E331" s="35">
        <v>1371</v>
      </c>
      <c r="F331" s="72">
        <v>0.4245896562403221</v>
      </c>
    </row>
    <row r="332" spans="1:6" ht="15" customHeight="1">
      <c r="A332" s="145"/>
      <c r="B332" s="26" t="s">
        <v>7</v>
      </c>
      <c r="C332" s="59">
        <v>52</v>
      </c>
      <c r="D332" s="60">
        <v>0.1092436974789916</v>
      </c>
      <c r="E332" s="26">
        <v>383</v>
      </c>
      <c r="F332" s="61">
        <v>0.11861257355218333</v>
      </c>
    </row>
    <row r="333" spans="1:6" ht="15" customHeight="1">
      <c r="A333" s="145"/>
      <c r="B333" s="26" t="s">
        <v>8</v>
      </c>
      <c r="C333" s="59">
        <v>94</v>
      </c>
      <c r="D333" s="60">
        <v>0.19747899159663868</v>
      </c>
      <c r="E333" s="26">
        <v>589</v>
      </c>
      <c r="F333" s="61">
        <v>0.18240941467946734</v>
      </c>
    </row>
    <row r="334" spans="1:6" ht="15" customHeight="1">
      <c r="A334" s="145"/>
      <c r="B334" s="26" t="s">
        <v>9</v>
      </c>
      <c r="C334" s="59">
        <v>55</v>
      </c>
      <c r="D334" s="60">
        <v>0.11554621848739495</v>
      </c>
      <c r="E334" s="26">
        <v>481</v>
      </c>
      <c r="F334" s="61">
        <v>0.14896252709817281</v>
      </c>
    </row>
    <row r="335" spans="1:6" ht="15" customHeight="1">
      <c r="A335" s="145"/>
      <c r="B335" s="26" t="s">
        <v>10</v>
      </c>
      <c r="C335" s="59">
        <v>75</v>
      </c>
      <c r="D335" s="60">
        <v>0.15756302521008403</v>
      </c>
      <c r="E335" s="26">
        <v>405</v>
      </c>
      <c r="F335" s="61">
        <v>0.12542582842985445</v>
      </c>
    </row>
    <row r="336" spans="1:6" ht="15" customHeight="1">
      <c r="A336" s="146"/>
      <c r="B336" s="29" t="s">
        <v>5</v>
      </c>
      <c r="C336" s="68">
        <v>476</v>
      </c>
      <c r="D336" s="64">
        <v>1</v>
      </c>
      <c r="E336" s="69">
        <v>3229</v>
      </c>
      <c r="F336" s="65">
        <v>1</v>
      </c>
    </row>
    <row r="337" spans="1:6" ht="15" customHeight="1">
      <c r="A337" s="144" t="s">
        <v>172</v>
      </c>
      <c r="B337" s="28" t="s">
        <v>6</v>
      </c>
      <c r="C337" s="70">
        <v>152</v>
      </c>
      <c r="D337" s="71">
        <v>0.3206751054852321</v>
      </c>
      <c r="E337" s="35">
        <v>1429</v>
      </c>
      <c r="F337" s="72">
        <v>0.4424148606811146</v>
      </c>
    </row>
    <row r="338" spans="1:6" ht="15" customHeight="1">
      <c r="A338" s="145"/>
      <c r="B338" s="26" t="s">
        <v>7</v>
      </c>
      <c r="C338" s="59">
        <v>19</v>
      </c>
      <c r="D338" s="60">
        <v>0.04008438818565401</v>
      </c>
      <c r="E338" s="26">
        <v>92</v>
      </c>
      <c r="F338" s="61">
        <v>0.02848297213622291</v>
      </c>
    </row>
    <row r="339" spans="1:6" ht="15" customHeight="1">
      <c r="A339" s="145"/>
      <c r="B339" s="26" t="s">
        <v>8</v>
      </c>
      <c r="C339" s="59">
        <v>65</v>
      </c>
      <c r="D339" s="60">
        <v>0.1371308016877637</v>
      </c>
      <c r="E339" s="26">
        <v>466</v>
      </c>
      <c r="F339" s="61">
        <v>0.14427244582043344</v>
      </c>
    </row>
    <row r="340" spans="1:6" ht="15" customHeight="1">
      <c r="A340" s="145"/>
      <c r="B340" s="26" t="s">
        <v>9</v>
      </c>
      <c r="C340" s="59">
        <v>98</v>
      </c>
      <c r="D340" s="60">
        <v>0.20675105485232068</v>
      </c>
      <c r="E340" s="26">
        <v>557</v>
      </c>
      <c r="F340" s="61">
        <v>0.17244582043343656</v>
      </c>
    </row>
    <row r="341" spans="1:6" ht="15" customHeight="1">
      <c r="A341" s="145"/>
      <c r="B341" s="26" t="s">
        <v>10</v>
      </c>
      <c r="C341" s="59">
        <v>140</v>
      </c>
      <c r="D341" s="60">
        <v>0.29535864978902954</v>
      </c>
      <c r="E341" s="26">
        <v>686</v>
      </c>
      <c r="F341" s="61">
        <v>0.21238390092879256</v>
      </c>
    </row>
    <row r="342" spans="1:6" ht="15" customHeight="1">
      <c r="A342" s="146"/>
      <c r="B342" s="29" t="s">
        <v>5</v>
      </c>
      <c r="C342" s="68">
        <v>474</v>
      </c>
      <c r="D342" s="64">
        <v>1</v>
      </c>
      <c r="E342" s="69">
        <v>3230</v>
      </c>
      <c r="F342" s="65">
        <v>1</v>
      </c>
    </row>
    <row r="343" spans="1:6" ht="15" customHeight="1">
      <c r="A343" s="144" t="s">
        <v>173</v>
      </c>
      <c r="B343" s="28" t="s">
        <v>6</v>
      </c>
      <c r="C343" s="70">
        <v>101</v>
      </c>
      <c r="D343" s="71">
        <v>0.21263157894736842</v>
      </c>
      <c r="E343" s="35">
        <v>853</v>
      </c>
      <c r="F343" s="72">
        <v>0.2644141351518909</v>
      </c>
    </row>
    <row r="344" spans="1:6" ht="15" customHeight="1">
      <c r="A344" s="145"/>
      <c r="B344" s="26" t="s">
        <v>7</v>
      </c>
      <c r="C344" s="59">
        <v>23</v>
      </c>
      <c r="D344" s="60">
        <v>0.04842105263157895</v>
      </c>
      <c r="E344" s="26">
        <v>159</v>
      </c>
      <c r="F344" s="61">
        <v>0.04928704277743336</v>
      </c>
    </row>
    <row r="345" spans="1:6" ht="15" customHeight="1">
      <c r="A345" s="145"/>
      <c r="B345" s="26" t="s">
        <v>8</v>
      </c>
      <c r="C345" s="59">
        <v>66</v>
      </c>
      <c r="D345" s="60">
        <v>0.13894736842105262</v>
      </c>
      <c r="E345" s="26">
        <v>477</v>
      </c>
      <c r="F345" s="61">
        <v>0.14786112833230006</v>
      </c>
    </row>
    <row r="346" spans="1:6" ht="15" customHeight="1">
      <c r="A346" s="145"/>
      <c r="B346" s="26" t="s">
        <v>9</v>
      </c>
      <c r="C346" s="59">
        <v>81</v>
      </c>
      <c r="D346" s="60">
        <v>0.1705263157894737</v>
      </c>
      <c r="E346" s="26">
        <v>513</v>
      </c>
      <c r="F346" s="61">
        <v>0.15902045877247364</v>
      </c>
    </row>
    <row r="347" spans="1:6" ht="15" customHeight="1">
      <c r="A347" s="145"/>
      <c r="B347" s="26" t="s">
        <v>10</v>
      </c>
      <c r="C347" s="59">
        <v>204</v>
      </c>
      <c r="D347" s="60">
        <v>0.4294736842105264</v>
      </c>
      <c r="E347" s="26">
        <v>1224</v>
      </c>
      <c r="F347" s="61">
        <v>0.3794172349659021</v>
      </c>
    </row>
    <row r="348" spans="1:6" ht="15" customHeight="1">
      <c r="A348" s="146"/>
      <c r="B348" s="29" t="s">
        <v>5</v>
      </c>
      <c r="C348" s="68">
        <v>475</v>
      </c>
      <c r="D348" s="64">
        <v>1</v>
      </c>
      <c r="E348" s="69">
        <v>3226</v>
      </c>
      <c r="F348" s="65">
        <v>1</v>
      </c>
    </row>
    <row r="349" spans="1:6" ht="30" customHeight="1">
      <c r="A349" s="135" t="s">
        <v>339</v>
      </c>
      <c r="B349" s="136"/>
      <c r="C349" s="136"/>
      <c r="D349" s="136"/>
      <c r="E349" s="136"/>
      <c r="F349" s="137"/>
    </row>
    <row r="350" spans="1:6" ht="15" customHeight="1">
      <c r="A350" s="144" t="s">
        <v>174</v>
      </c>
      <c r="B350" s="28" t="s">
        <v>6</v>
      </c>
      <c r="C350" s="70">
        <v>265</v>
      </c>
      <c r="D350" s="71">
        <v>0.5590717299578059</v>
      </c>
      <c r="E350" s="35">
        <v>1682</v>
      </c>
      <c r="F350" s="72">
        <v>0.5213887166769994</v>
      </c>
    </row>
    <row r="351" spans="1:6" ht="15" customHeight="1">
      <c r="A351" s="145"/>
      <c r="B351" s="26" t="s">
        <v>7</v>
      </c>
      <c r="C351" s="59">
        <v>47</v>
      </c>
      <c r="D351" s="60">
        <v>0.09915611814345991</v>
      </c>
      <c r="E351" s="26">
        <v>255</v>
      </c>
      <c r="F351" s="61">
        <v>0.07904525728456292</v>
      </c>
    </row>
    <row r="352" spans="1:6" ht="15" customHeight="1">
      <c r="A352" s="145"/>
      <c r="B352" s="26" t="s">
        <v>8</v>
      </c>
      <c r="C352" s="59">
        <v>49</v>
      </c>
      <c r="D352" s="60">
        <v>0.10337552742616034</v>
      </c>
      <c r="E352" s="26">
        <v>481</v>
      </c>
      <c r="F352" s="61">
        <v>0.1491010539367638</v>
      </c>
    </row>
    <row r="353" spans="1:6" ht="15" customHeight="1">
      <c r="A353" s="145"/>
      <c r="B353" s="26" t="s">
        <v>9</v>
      </c>
      <c r="C353" s="59">
        <v>53</v>
      </c>
      <c r="D353" s="60">
        <v>0.11181434599156118</v>
      </c>
      <c r="E353" s="26">
        <v>328</v>
      </c>
      <c r="F353" s="61">
        <v>0.10167389956602606</v>
      </c>
    </row>
    <row r="354" spans="1:6" ht="15" customHeight="1">
      <c r="A354" s="145"/>
      <c r="B354" s="26" t="s">
        <v>10</v>
      </c>
      <c r="C354" s="59">
        <v>60</v>
      </c>
      <c r="D354" s="60">
        <v>0.12658227848101267</v>
      </c>
      <c r="E354" s="26">
        <v>480</v>
      </c>
      <c r="F354" s="61">
        <v>0.14879107253564786</v>
      </c>
    </row>
    <row r="355" spans="1:6" ht="15" customHeight="1">
      <c r="A355" s="146"/>
      <c r="B355" s="29" t="s">
        <v>5</v>
      </c>
      <c r="C355" s="68">
        <v>474</v>
      </c>
      <c r="D355" s="64">
        <v>1</v>
      </c>
      <c r="E355" s="69">
        <v>3226</v>
      </c>
      <c r="F355" s="65">
        <v>1</v>
      </c>
    </row>
    <row r="356" spans="1:6" ht="15" customHeight="1">
      <c r="A356" s="144" t="s">
        <v>175</v>
      </c>
      <c r="B356" s="28" t="s">
        <v>6</v>
      </c>
      <c r="C356" s="70">
        <v>211</v>
      </c>
      <c r="D356" s="71">
        <v>0.4432773109243697</v>
      </c>
      <c r="E356" s="35">
        <v>1558</v>
      </c>
      <c r="F356" s="72">
        <v>0.4843021448554554</v>
      </c>
    </row>
    <row r="357" spans="1:6" ht="15" customHeight="1">
      <c r="A357" s="145"/>
      <c r="B357" s="26" t="s">
        <v>7</v>
      </c>
      <c r="C357" s="59">
        <v>34</v>
      </c>
      <c r="D357" s="60">
        <v>0.07142857142857142</v>
      </c>
      <c r="E357" s="26">
        <v>298</v>
      </c>
      <c r="F357" s="61">
        <v>0.09263288778364936</v>
      </c>
    </row>
    <row r="358" spans="1:6" ht="15" customHeight="1">
      <c r="A358" s="145"/>
      <c r="B358" s="26" t="s">
        <v>8</v>
      </c>
      <c r="C358" s="59">
        <v>71</v>
      </c>
      <c r="D358" s="60">
        <v>0.14915966386554622</v>
      </c>
      <c r="E358" s="26">
        <v>599</v>
      </c>
      <c r="F358" s="61">
        <v>0.1861983214174697</v>
      </c>
    </row>
    <row r="359" spans="1:6" ht="15" customHeight="1">
      <c r="A359" s="145"/>
      <c r="B359" s="26" t="s">
        <v>9</v>
      </c>
      <c r="C359" s="59">
        <v>73</v>
      </c>
      <c r="D359" s="60">
        <v>0.15336134453781514</v>
      </c>
      <c r="E359" s="26">
        <v>420</v>
      </c>
      <c r="F359" s="61">
        <v>0.13055641902393533</v>
      </c>
    </row>
    <row r="360" spans="1:6" ht="15" customHeight="1">
      <c r="A360" s="145"/>
      <c r="B360" s="26" t="s">
        <v>10</v>
      </c>
      <c r="C360" s="59">
        <v>87</v>
      </c>
      <c r="D360" s="60">
        <v>0.18277310924369747</v>
      </c>
      <c r="E360" s="26">
        <v>342</v>
      </c>
      <c r="F360" s="61">
        <v>0.1063102269194902</v>
      </c>
    </row>
    <row r="361" spans="1:6" ht="15" customHeight="1">
      <c r="A361" s="146"/>
      <c r="B361" s="29" t="s">
        <v>5</v>
      </c>
      <c r="C361" s="68">
        <v>476</v>
      </c>
      <c r="D361" s="64">
        <v>1</v>
      </c>
      <c r="E361" s="69">
        <v>3217</v>
      </c>
      <c r="F361" s="65">
        <v>1</v>
      </c>
    </row>
    <row r="362" spans="1:6" ht="15" customHeight="1">
      <c r="A362" s="144" t="s">
        <v>176</v>
      </c>
      <c r="B362" s="28" t="s">
        <v>6</v>
      </c>
      <c r="C362" s="70">
        <v>103</v>
      </c>
      <c r="D362" s="71">
        <v>0.5885714285714285</v>
      </c>
      <c r="E362" s="35">
        <v>733</v>
      </c>
      <c r="F362" s="72">
        <v>0.6818604651162791</v>
      </c>
    </row>
    <row r="363" spans="1:6" ht="15" customHeight="1">
      <c r="A363" s="145"/>
      <c r="B363" s="26" t="s">
        <v>7</v>
      </c>
      <c r="C363" s="59">
        <v>9</v>
      </c>
      <c r="D363" s="60">
        <v>0.05142857142857142</v>
      </c>
      <c r="E363" s="26">
        <v>28</v>
      </c>
      <c r="F363" s="61">
        <v>0.026046511627906978</v>
      </c>
    </row>
    <row r="364" spans="1:6" ht="15" customHeight="1">
      <c r="A364" s="145"/>
      <c r="B364" s="26" t="s">
        <v>8</v>
      </c>
      <c r="C364" s="59">
        <v>18</v>
      </c>
      <c r="D364" s="60">
        <v>0.10285714285714284</v>
      </c>
      <c r="E364" s="26">
        <v>106</v>
      </c>
      <c r="F364" s="61">
        <v>0.0986046511627907</v>
      </c>
    </row>
    <row r="365" spans="1:6" ht="15" customHeight="1">
      <c r="A365" s="145"/>
      <c r="B365" s="26" t="s">
        <v>9</v>
      </c>
      <c r="C365" s="59">
        <v>17</v>
      </c>
      <c r="D365" s="60">
        <v>0.09714285714285714</v>
      </c>
      <c r="E365" s="26">
        <v>73</v>
      </c>
      <c r="F365" s="61">
        <v>0.06790697674418604</v>
      </c>
    </row>
    <row r="366" spans="1:6" ht="15" customHeight="1">
      <c r="A366" s="145"/>
      <c r="B366" s="26" t="s">
        <v>10</v>
      </c>
      <c r="C366" s="59">
        <v>28</v>
      </c>
      <c r="D366" s="60">
        <v>0.16</v>
      </c>
      <c r="E366" s="26">
        <v>135</v>
      </c>
      <c r="F366" s="61">
        <v>0.12558139534883722</v>
      </c>
    </row>
    <row r="367" spans="1:6" ht="15" customHeight="1">
      <c r="A367" s="146"/>
      <c r="B367" s="29" t="s">
        <v>5</v>
      </c>
      <c r="C367" s="68">
        <v>175</v>
      </c>
      <c r="D367" s="64">
        <v>1</v>
      </c>
      <c r="E367" s="69">
        <v>1075</v>
      </c>
      <c r="F367" s="65">
        <v>1</v>
      </c>
    </row>
    <row r="368" spans="1:6" ht="79.5" customHeight="1">
      <c r="A368" s="135" t="s">
        <v>340</v>
      </c>
      <c r="B368" s="136"/>
      <c r="C368" s="136"/>
      <c r="D368" s="136"/>
      <c r="E368" s="136"/>
      <c r="F368" s="137"/>
    </row>
    <row r="369" spans="1:6" ht="15" customHeight="1">
      <c r="A369" s="144" t="s">
        <v>160</v>
      </c>
      <c r="B369" s="26" t="s">
        <v>14</v>
      </c>
      <c r="C369" s="59">
        <v>71</v>
      </c>
      <c r="D369" s="60">
        <v>0.4034090909090909</v>
      </c>
      <c r="E369" s="26">
        <v>371</v>
      </c>
      <c r="F369" s="61">
        <v>0.4081408140814082</v>
      </c>
    </row>
    <row r="370" spans="1:6" ht="15" customHeight="1">
      <c r="A370" s="145"/>
      <c r="B370" s="26" t="s">
        <v>11</v>
      </c>
      <c r="C370" s="59">
        <v>65</v>
      </c>
      <c r="D370" s="60">
        <v>0.3693181818181818</v>
      </c>
      <c r="E370" s="26">
        <v>328</v>
      </c>
      <c r="F370" s="61">
        <v>0.36083608360836084</v>
      </c>
    </row>
    <row r="371" spans="1:6" ht="15" customHeight="1">
      <c r="A371" s="145"/>
      <c r="B371" s="26" t="s">
        <v>12</v>
      </c>
      <c r="C371" s="59">
        <v>30</v>
      </c>
      <c r="D371" s="60">
        <v>0.17045454545454544</v>
      </c>
      <c r="E371" s="26">
        <v>156</v>
      </c>
      <c r="F371" s="61">
        <v>0.1716171617161716</v>
      </c>
    </row>
    <row r="372" spans="1:6" ht="15" customHeight="1">
      <c r="A372" s="145"/>
      <c r="B372" s="26" t="s">
        <v>13</v>
      </c>
      <c r="C372" s="59">
        <v>10</v>
      </c>
      <c r="D372" s="60">
        <v>0.056818181818181816</v>
      </c>
      <c r="E372" s="26">
        <v>54</v>
      </c>
      <c r="F372" s="61">
        <v>0.0594059405940594</v>
      </c>
    </row>
    <row r="373" spans="1:6" ht="15" customHeight="1">
      <c r="A373" s="145"/>
      <c r="B373" s="29" t="s">
        <v>5</v>
      </c>
      <c r="C373" s="68">
        <v>176</v>
      </c>
      <c r="D373" s="64">
        <v>1</v>
      </c>
      <c r="E373" s="69">
        <v>909</v>
      </c>
      <c r="F373" s="65">
        <v>1</v>
      </c>
    </row>
    <row r="374" spans="1:6" ht="15" customHeight="1">
      <c r="A374" s="144" t="s">
        <v>161</v>
      </c>
      <c r="B374" s="26" t="s">
        <v>14</v>
      </c>
      <c r="C374" s="70">
        <v>45</v>
      </c>
      <c r="D374" s="71">
        <v>0.18442622950819673</v>
      </c>
      <c r="E374" s="35">
        <v>256</v>
      </c>
      <c r="F374" s="72">
        <v>0.17964912280701753</v>
      </c>
    </row>
    <row r="375" spans="1:6" ht="15" customHeight="1">
      <c r="A375" s="145"/>
      <c r="B375" s="26" t="s">
        <v>11</v>
      </c>
      <c r="C375" s="59">
        <v>22</v>
      </c>
      <c r="D375" s="60">
        <v>0.09016393442622951</v>
      </c>
      <c r="E375" s="26">
        <v>276</v>
      </c>
      <c r="F375" s="61">
        <v>0.1936842105263158</v>
      </c>
    </row>
    <row r="376" spans="1:6" ht="15" customHeight="1">
      <c r="A376" s="145"/>
      <c r="B376" s="26" t="s">
        <v>12</v>
      </c>
      <c r="C376" s="59">
        <v>53</v>
      </c>
      <c r="D376" s="60">
        <v>0.21721311475409835</v>
      </c>
      <c r="E376" s="26">
        <v>289</v>
      </c>
      <c r="F376" s="61">
        <v>0.20280701754385966</v>
      </c>
    </row>
    <row r="377" spans="1:6" ht="15" customHeight="1">
      <c r="A377" s="145"/>
      <c r="B377" s="26" t="s">
        <v>13</v>
      </c>
      <c r="C377" s="59">
        <v>124</v>
      </c>
      <c r="D377" s="60">
        <v>0.5081967213114754</v>
      </c>
      <c r="E377" s="26">
        <v>604</v>
      </c>
      <c r="F377" s="61">
        <v>0.423859649122807</v>
      </c>
    </row>
    <row r="378" spans="1:6" ht="15" customHeight="1">
      <c r="A378" s="146"/>
      <c r="B378" s="29" t="s">
        <v>5</v>
      </c>
      <c r="C378" s="68">
        <v>244</v>
      </c>
      <c r="D378" s="64">
        <v>1</v>
      </c>
      <c r="E378" s="69">
        <v>1425</v>
      </c>
      <c r="F378" s="65">
        <v>1</v>
      </c>
    </row>
    <row r="379" spans="1:6" ht="79.5" customHeight="1">
      <c r="A379" s="135" t="s">
        <v>368</v>
      </c>
      <c r="B379" s="136"/>
      <c r="C379" s="136"/>
      <c r="D379" s="136"/>
      <c r="E379" s="136"/>
      <c r="F379" s="137"/>
    </row>
    <row r="380" spans="1:6" ht="15" customHeight="1">
      <c r="A380" s="144" t="s">
        <v>163</v>
      </c>
      <c r="B380" s="35" t="s">
        <v>14</v>
      </c>
      <c r="C380" s="70">
        <v>62</v>
      </c>
      <c r="D380" s="71">
        <v>0.2683982683982684</v>
      </c>
      <c r="E380" s="35">
        <v>402</v>
      </c>
      <c r="F380" s="72">
        <v>0.29385964912280704</v>
      </c>
    </row>
    <row r="381" spans="1:6" ht="15" customHeight="1">
      <c r="A381" s="145"/>
      <c r="B381" s="26" t="s">
        <v>11</v>
      </c>
      <c r="C381" s="59">
        <v>73</v>
      </c>
      <c r="D381" s="60">
        <v>0.31601731601731603</v>
      </c>
      <c r="E381" s="26">
        <v>462</v>
      </c>
      <c r="F381" s="61">
        <v>0.33771929824561403</v>
      </c>
    </row>
    <row r="382" spans="1:6" ht="15" customHeight="1">
      <c r="A382" s="145"/>
      <c r="B382" s="26" t="s">
        <v>12</v>
      </c>
      <c r="C382" s="59">
        <v>54</v>
      </c>
      <c r="D382" s="60">
        <v>0.23376623376623373</v>
      </c>
      <c r="E382" s="26">
        <v>280</v>
      </c>
      <c r="F382" s="61">
        <v>0.2046783625730994</v>
      </c>
    </row>
    <row r="383" spans="1:6" ht="15" customHeight="1">
      <c r="A383" s="145"/>
      <c r="B383" s="26" t="s">
        <v>13</v>
      </c>
      <c r="C383" s="59">
        <v>42</v>
      </c>
      <c r="D383" s="60">
        <v>0.18181818181818182</v>
      </c>
      <c r="E383" s="26">
        <v>224</v>
      </c>
      <c r="F383" s="61">
        <v>0.16374269005847952</v>
      </c>
    </row>
    <row r="384" spans="1:6" ht="15" customHeight="1">
      <c r="A384" s="146"/>
      <c r="B384" s="29" t="s">
        <v>5</v>
      </c>
      <c r="C384" s="68">
        <v>231</v>
      </c>
      <c r="D384" s="64">
        <v>1</v>
      </c>
      <c r="E384" s="69">
        <v>1368</v>
      </c>
      <c r="F384" s="65">
        <v>1</v>
      </c>
    </row>
    <row r="385" spans="1:6" ht="15" customHeight="1">
      <c r="A385" s="144" t="s">
        <v>164</v>
      </c>
      <c r="B385" s="35" t="s">
        <v>14</v>
      </c>
      <c r="C385" s="70">
        <v>67</v>
      </c>
      <c r="D385" s="71">
        <v>0.21202531645569617</v>
      </c>
      <c r="E385" s="35">
        <v>390</v>
      </c>
      <c r="F385" s="72">
        <v>0.21440351841671249</v>
      </c>
    </row>
    <row r="386" spans="1:6" ht="15" customHeight="1">
      <c r="A386" s="145"/>
      <c r="B386" s="26" t="s">
        <v>11</v>
      </c>
      <c r="C386" s="59">
        <v>90</v>
      </c>
      <c r="D386" s="60">
        <v>0.2848101265822785</v>
      </c>
      <c r="E386" s="26">
        <v>512</v>
      </c>
      <c r="F386" s="61">
        <v>0.28147333699835075</v>
      </c>
    </row>
    <row r="387" spans="1:6" ht="15" customHeight="1">
      <c r="A387" s="145"/>
      <c r="B387" s="26" t="s">
        <v>12</v>
      </c>
      <c r="C387" s="59">
        <v>73</v>
      </c>
      <c r="D387" s="60">
        <v>0.2310126582278481</v>
      </c>
      <c r="E387" s="26">
        <v>399</v>
      </c>
      <c r="F387" s="61">
        <v>0.21935129191863662</v>
      </c>
    </row>
    <row r="388" spans="1:6" ht="15" customHeight="1">
      <c r="A388" s="145"/>
      <c r="B388" s="26" t="s">
        <v>13</v>
      </c>
      <c r="C388" s="59">
        <v>86</v>
      </c>
      <c r="D388" s="60">
        <v>0.2721518987341772</v>
      </c>
      <c r="E388" s="26">
        <v>518</v>
      </c>
      <c r="F388" s="61">
        <v>0.2847718526663002</v>
      </c>
    </row>
    <row r="389" spans="1:6" ht="15" customHeight="1">
      <c r="A389" s="146"/>
      <c r="B389" s="29" t="s">
        <v>5</v>
      </c>
      <c r="C389" s="68">
        <v>316</v>
      </c>
      <c r="D389" s="64">
        <v>1</v>
      </c>
      <c r="E389" s="69">
        <v>1819</v>
      </c>
      <c r="F389" s="65">
        <v>1</v>
      </c>
    </row>
    <row r="390" spans="1:6" ht="15" customHeight="1">
      <c r="A390" s="149" t="s">
        <v>165</v>
      </c>
      <c r="B390" s="35" t="s">
        <v>14</v>
      </c>
      <c r="C390" s="70">
        <v>66</v>
      </c>
      <c r="D390" s="71">
        <v>0.2608695652173913</v>
      </c>
      <c r="E390" s="35">
        <v>483</v>
      </c>
      <c r="F390" s="72">
        <v>0.3132295719844358</v>
      </c>
    </row>
    <row r="391" spans="1:6" ht="15" customHeight="1">
      <c r="A391" s="151"/>
      <c r="B391" s="26" t="s">
        <v>11</v>
      </c>
      <c r="C391" s="59">
        <v>91</v>
      </c>
      <c r="D391" s="60">
        <v>0.35968379446640314</v>
      </c>
      <c r="E391" s="26">
        <v>526</v>
      </c>
      <c r="F391" s="61">
        <v>0.3411154345006485</v>
      </c>
    </row>
    <row r="392" spans="1:6" ht="15" customHeight="1">
      <c r="A392" s="151"/>
      <c r="B392" s="26" t="s">
        <v>12</v>
      </c>
      <c r="C392" s="59">
        <v>52</v>
      </c>
      <c r="D392" s="60">
        <v>0.2055335968379447</v>
      </c>
      <c r="E392" s="26">
        <v>296</v>
      </c>
      <c r="F392" s="61">
        <v>0.19195849546044103</v>
      </c>
    </row>
    <row r="393" spans="1:6" ht="15" customHeight="1">
      <c r="A393" s="151"/>
      <c r="B393" s="26" t="s">
        <v>13</v>
      </c>
      <c r="C393" s="59">
        <v>44</v>
      </c>
      <c r="D393" s="60">
        <v>0.17391304347826086</v>
      </c>
      <c r="E393" s="26">
        <v>237</v>
      </c>
      <c r="F393" s="61">
        <v>0.15369649805447472</v>
      </c>
    </row>
    <row r="394" spans="1:6" ht="15" customHeight="1">
      <c r="A394" s="167"/>
      <c r="B394" s="29" t="s">
        <v>5</v>
      </c>
      <c r="C394" s="68">
        <v>253</v>
      </c>
      <c r="D394" s="64">
        <v>1</v>
      </c>
      <c r="E394" s="69">
        <v>1542</v>
      </c>
      <c r="F394" s="65">
        <v>1</v>
      </c>
    </row>
    <row r="395" spans="1:6" ht="15" customHeight="1">
      <c r="A395" s="149" t="s">
        <v>166</v>
      </c>
      <c r="B395" s="35" t="s">
        <v>14</v>
      </c>
      <c r="C395" s="70">
        <v>51</v>
      </c>
      <c r="D395" s="71">
        <v>0.1191588785046729</v>
      </c>
      <c r="E395" s="35">
        <v>428</v>
      </c>
      <c r="F395" s="72">
        <v>0.15805022156573117</v>
      </c>
    </row>
    <row r="396" spans="1:6" ht="15" customHeight="1">
      <c r="A396" s="151"/>
      <c r="B396" s="26" t="s">
        <v>11</v>
      </c>
      <c r="C396" s="59">
        <v>130</v>
      </c>
      <c r="D396" s="60">
        <v>0.3037383177570093</v>
      </c>
      <c r="E396" s="26">
        <v>915</v>
      </c>
      <c r="F396" s="61">
        <v>0.3378877400295421</v>
      </c>
    </row>
    <row r="397" spans="1:6" ht="15" customHeight="1">
      <c r="A397" s="151"/>
      <c r="B397" s="26" t="s">
        <v>12</v>
      </c>
      <c r="C397" s="59">
        <v>123</v>
      </c>
      <c r="D397" s="60">
        <v>0.28738317757009346</v>
      </c>
      <c r="E397" s="26">
        <v>724</v>
      </c>
      <c r="F397" s="61">
        <v>0.2673559822747415</v>
      </c>
    </row>
    <row r="398" spans="1:6" ht="15" customHeight="1">
      <c r="A398" s="151"/>
      <c r="B398" s="26" t="s">
        <v>13</v>
      </c>
      <c r="C398" s="59">
        <v>124</v>
      </c>
      <c r="D398" s="60">
        <v>0.2897196261682243</v>
      </c>
      <c r="E398" s="26">
        <v>641</v>
      </c>
      <c r="F398" s="61">
        <v>0.23670605612998524</v>
      </c>
    </row>
    <row r="399" spans="1:6" ht="15" customHeight="1">
      <c r="A399" s="167"/>
      <c r="B399" s="29" t="s">
        <v>5</v>
      </c>
      <c r="C399" s="68">
        <v>428</v>
      </c>
      <c r="D399" s="64">
        <v>1</v>
      </c>
      <c r="E399" s="69">
        <v>2708</v>
      </c>
      <c r="F399" s="65">
        <v>1</v>
      </c>
    </row>
    <row r="400" spans="1:6" ht="15" customHeight="1">
      <c r="A400" s="149" t="s">
        <v>167</v>
      </c>
      <c r="B400" s="35" t="s">
        <v>14</v>
      </c>
      <c r="C400" s="70">
        <v>50</v>
      </c>
      <c r="D400" s="71">
        <v>0.3048780487804878</v>
      </c>
      <c r="E400" s="35">
        <v>165</v>
      </c>
      <c r="F400" s="72">
        <v>0.1262433052792655</v>
      </c>
    </row>
    <row r="401" spans="1:6" ht="15" customHeight="1">
      <c r="A401" s="151"/>
      <c r="B401" s="26" t="s">
        <v>11</v>
      </c>
      <c r="C401" s="59">
        <v>28</v>
      </c>
      <c r="D401" s="60">
        <v>0.17073170731707318</v>
      </c>
      <c r="E401" s="26">
        <v>203</v>
      </c>
      <c r="F401" s="61">
        <v>0.15531752104055088</v>
      </c>
    </row>
    <row r="402" spans="1:6" ht="15" customHeight="1">
      <c r="A402" s="151"/>
      <c r="B402" s="26" t="s">
        <v>12</v>
      </c>
      <c r="C402" s="59">
        <v>32</v>
      </c>
      <c r="D402" s="60">
        <v>0.1951219512195122</v>
      </c>
      <c r="E402" s="26">
        <v>283</v>
      </c>
      <c r="F402" s="61">
        <v>0.21652639632746748</v>
      </c>
    </row>
    <row r="403" spans="1:6" ht="15" customHeight="1">
      <c r="A403" s="151"/>
      <c r="B403" s="26" t="s">
        <v>13</v>
      </c>
      <c r="C403" s="59">
        <v>54</v>
      </c>
      <c r="D403" s="60">
        <v>0.32926829268292684</v>
      </c>
      <c r="E403" s="26">
        <v>656</v>
      </c>
      <c r="F403" s="61">
        <v>0.5019127773527161</v>
      </c>
    </row>
    <row r="404" spans="1:6" ht="15" customHeight="1">
      <c r="A404" s="167"/>
      <c r="B404" s="29" t="s">
        <v>5</v>
      </c>
      <c r="C404" s="68">
        <v>164</v>
      </c>
      <c r="D404" s="64">
        <v>1</v>
      </c>
      <c r="E404" s="69">
        <v>1307</v>
      </c>
      <c r="F404" s="65">
        <v>1</v>
      </c>
    </row>
    <row r="405" spans="1:6" ht="15" customHeight="1">
      <c r="A405" s="149" t="s">
        <v>168</v>
      </c>
      <c r="B405" s="35" t="s">
        <v>14</v>
      </c>
      <c r="C405" s="70">
        <v>55</v>
      </c>
      <c r="D405" s="71">
        <v>0.2736318407960199</v>
      </c>
      <c r="E405" s="35">
        <v>394</v>
      </c>
      <c r="F405" s="72">
        <v>0.3016845329249617</v>
      </c>
    </row>
    <row r="406" spans="1:6" ht="15" customHeight="1">
      <c r="A406" s="151"/>
      <c r="B406" s="26" t="s">
        <v>11</v>
      </c>
      <c r="C406" s="59">
        <v>76</v>
      </c>
      <c r="D406" s="60">
        <v>0.37810945273631835</v>
      </c>
      <c r="E406" s="26">
        <v>422</v>
      </c>
      <c r="F406" s="61">
        <v>0.3231240428790199</v>
      </c>
    </row>
    <row r="407" spans="1:6" ht="15" customHeight="1">
      <c r="A407" s="151"/>
      <c r="B407" s="26" t="s">
        <v>12</v>
      </c>
      <c r="C407" s="59">
        <v>32</v>
      </c>
      <c r="D407" s="60">
        <v>0.15920398009950248</v>
      </c>
      <c r="E407" s="26">
        <v>262</v>
      </c>
      <c r="F407" s="61">
        <v>0.2006125574272588</v>
      </c>
    </row>
    <row r="408" spans="1:6" ht="15" customHeight="1">
      <c r="A408" s="151"/>
      <c r="B408" s="26" t="s">
        <v>13</v>
      </c>
      <c r="C408" s="59">
        <v>38</v>
      </c>
      <c r="D408" s="60">
        <v>0.18905472636815918</v>
      </c>
      <c r="E408" s="26">
        <v>228</v>
      </c>
      <c r="F408" s="61">
        <v>0.17457886676875958</v>
      </c>
    </row>
    <row r="409" spans="1:6" ht="15" customHeight="1">
      <c r="A409" s="167"/>
      <c r="B409" s="29" t="s">
        <v>5</v>
      </c>
      <c r="C409" s="68">
        <v>201</v>
      </c>
      <c r="D409" s="64">
        <v>1</v>
      </c>
      <c r="E409" s="69">
        <v>1306</v>
      </c>
      <c r="F409" s="65">
        <v>1</v>
      </c>
    </row>
    <row r="410" spans="1:6" ht="15" customHeight="1">
      <c r="A410" s="149" t="s">
        <v>169</v>
      </c>
      <c r="B410" s="35" t="s">
        <v>14</v>
      </c>
      <c r="C410" s="70">
        <v>31</v>
      </c>
      <c r="D410" s="71">
        <v>0.08355795148247978</v>
      </c>
      <c r="E410" s="35">
        <v>162</v>
      </c>
      <c r="F410" s="72">
        <v>0.07117750439367311</v>
      </c>
    </row>
    <row r="411" spans="1:6" ht="15" customHeight="1">
      <c r="A411" s="151"/>
      <c r="B411" s="26" t="s">
        <v>11</v>
      </c>
      <c r="C411" s="59">
        <v>67</v>
      </c>
      <c r="D411" s="60">
        <v>0.18059299191374664</v>
      </c>
      <c r="E411" s="26">
        <v>473</v>
      </c>
      <c r="F411" s="61">
        <v>0.20782073813708257</v>
      </c>
    </row>
    <row r="412" spans="1:6" ht="15" customHeight="1">
      <c r="A412" s="151"/>
      <c r="B412" s="26" t="s">
        <v>12</v>
      </c>
      <c r="C412" s="59">
        <v>109</v>
      </c>
      <c r="D412" s="60">
        <v>0.29380053908355797</v>
      </c>
      <c r="E412" s="26">
        <v>628</v>
      </c>
      <c r="F412" s="61">
        <v>0.2759226713532513</v>
      </c>
    </row>
    <row r="413" spans="1:6" ht="15" customHeight="1">
      <c r="A413" s="151"/>
      <c r="B413" s="26" t="s">
        <v>13</v>
      </c>
      <c r="C413" s="59">
        <v>164</v>
      </c>
      <c r="D413" s="60">
        <v>0.4420485175202156</v>
      </c>
      <c r="E413" s="26">
        <v>1013</v>
      </c>
      <c r="F413" s="61">
        <v>0.445079086115993</v>
      </c>
    </row>
    <row r="414" spans="1:6" ht="15" customHeight="1">
      <c r="A414" s="167"/>
      <c r="B414" s="29" t="s">
        <v>5</v>
      </c>
      <c r="C414" s="68">
        <v>371</v>
      </c>
      <c r="D414" s="64">
        <v>1</v>
      </c>
      <c r="E414" s="69">
        <v>2276</v>
      </c>
      <c r="F414" s="65">
        <v>1</v>
      </c>
    </row>
    <row r="415" spans="1:6" ht="79.5" customHeight="1">
      <c r="A415" s="135" t="s">
        <v>368</v>
      </c>
      <c r="B415" s="136"/>
      <c r="C415" s="136"/>
      <c r="D415" s="136"/>
      <c r="E415" s="136"/>
      <c r="F415" s="137"/>
    </row>
    <row r="416" spans="1:6" ht="15" customHeight="1">
      <c r="A416" s="144" t="s">
        <v>170</v>
      </c>
      <c r="B416" s="35" t="s">
        <v>14</v>
      </c>
      <c r="C416" s="70">
        <v>58</v>
      </c>
      <c r="D416" s="71">
        <v>0.1589041095890411</v>
      </c>
      <c r="E416" s="35">
        <v>452</v>
      </c>
      <c r="F416" s="72">
        <v>0.19652173913043477</v>
      </c>
    </row>
    <row r="417" spans="1:6" ht="15" customHeight="1">
      <c r="A417" s="145"/>
      <c r="B417" s="26" t="s">
        <v>11</v>
      </c>
      <c r="C417" s="59">
        <v>119</v>
      </c>
      <c r="D417" s="60">
        <v>0.32602739726027397</v>
      </c>
      <c r="E417" s="26">
        <v>782</v>
      </c>
      <c r="F417" s="61">
        <v>0.34</v>
      </c>
    </row>
    <row r="418" spans="1:6" ht="15" customHeight="1">
      <c r="A418" s="145"/>
      <c r="B418" s="26" t="s">
        <v>12</v>
      </c>
      <c r="C418" s="59">
        <v>86</v>
      </c>
      <c r="D418" s="60">
        <v>0.23561643835616441</v>
      </c>
      <c r="E418" s="26">
        <v>569</v>
      </c>
      <c r="F418" s="61">
        <v>0.24739130434782608</v>
      </c>
    </row>
    <row r="419" spans="1:6" ht="15" customHeight="1">
      <c r="A419" s="145"/>
      <c r="B419" s="26" t="s">
        <v>13</v>
      </c>
      <c r="C419" s="59">
        <v>102</v>
      </c>
      <c r="D419" s="60">
        <v>0.27945205479452057</v>
      </c>
      <c r="E419" s="26">
        <v>497</v>
      </c>
      <c r="F419" s="61">
        <v>0.2160869565217391</v>
      </c>
    </row>
    <row r="420" spans="1:6" ht="15" customHeight="1">
      <c r="A420" s="146"/>
      <c r="B420" s="29" t="s">
        <v>5</v>
      </c>
      <c r="C420" s="68">
        <v>365</v>
      </c>
      <c r="D420" s="64">
        <v>1</v>
      </c>
      <c r="E420" s="69">
        <v>2300</v>
      </c>
      <c r="F420" s="65">
        <v>1</v>
      </c>
    </row>
    <row r="421" spans="1:6" ht="15" customHeight="1">
      <c r="A421" s="144" t="s">
        <v>171</v>
      </c>
      <c r="B421" s="26" t="s">
        <v>14</v>
      </c>
      <c r="C421" s="70">
        <v>58</v>
      </c>
      <c r="D421" s="71">
        <v>0.20567375886524822</v>
      </c>
      <c r="E421" s="35">
        <v>374</v>
      </c>
      <c r="F421" s="72">
        <v>0.20893854748603352</v>
      </c>
    </row>
    <row r="422" spans="1:6" ht="15" customHeight="1">
      <c r="A422" s="145"/>
      <c r="B422" s="26" t="s">
        <v>11</v>
      </c>
      <c r="C422" s="59">
        <v>92</v>
      </c>
      <c r="D422" s="60">
        <v>0.3262411347517731</v>
      </c>
      <c r="E422" s="26">
        <v>607</v>
      </c>
      <c r="F422" s="61">
        <v>0.33910614525139665</v>
      </c>
    </row>
    <row r="423" spans="1:6" ht="15" customHeight="1">
      <c r="A423" s="145"/>
      <c r="B423" s="26" t="s">
        <v>12</v>
      </c>
      <c r="C423" s="59">
        <v>74</v>
      </c>
      <c r="D423" s="60">
        <v>0.2624113475177305</v>
      </c>
      <c r="E423" s="26">
        <v>427</v>
      </c>
      <c r="F423" s="61">
        <v>0.23854748603351955</v>
      </c>
    </row>
    <row r="424" spans="1:6" ht="15" customHeight="1">
      <c r="A424" s="145"/>
      <c r="B424" s="26" t="s">
        <v>13</v>
      </c>
      <c r="C424" s="59">
        <v>58</v>
      </c>
      <c r="D424" s="60">
        <v>0.20567375886524822</v>
      </c>
      <c r="E424" s="26">
        <v>382</v>
      </c>
      <c r="F424" s="61">
        <v>0.2134078212290503</v>
      </c>
    </row>
    <row r="425" spans="1:6" ht="15" customHeight="1">
      <c r="A425" s="146"/>
      <c r="B425" s="29" t="s">
        <v>5</v>
      </c>
      <c r="C425" s="68">
        <v>282</v>
      </c>
      <c r="D425" s="64">
        <v>1</v>
      </c>
      <c r="E425" s="69">
        <v>1790</v>
      </c>
      <c r="F425" s="65">
        <v>1</v>
      </c>
    </row>
    <row r="426" spans="1:6" ht="15" customHeight="1">
      <c r="A426" s="182" t="s">
        <v>322</v>
      </c>
      <c r="B426" s="35" t="s">
        <v>14</v>
      </c>
      <c r="C426" s="70">
        <v>28</v>
      </c>
      <c r="D426" s="71">
        <v>0.10181818181818182</v>
      </c>
      <c r="E426" s="35">
        <v>209</v>
      </c>
      <c r="F426" s="72">
        <v>0.11315646995127233</v>
      </c>
    </row>
    <row r="427" spans="1:6" ht="15" customHeight="1">
      <c r="A427" s="145"/>
      <c r="B427" s="26" t="s">
        <v>11</v>
      </c>
      <c r="C427" s="59">
        <v>61</v>
      </c>
      <c r="D427" s="60">
        <v>0.22181818181818183</v>
      </c>
      <c r="E427" s="26">
        <v>451</v>
      </c>
      <c r="F427" s="61">
        <v>0.2441797509474824</v>
      </c>
    </row>
    <row r="428" spans="1:6" ht="15" customHeight="1">
      <c r="A428" s="145"/>
      <c r="B428" s="26" t="s">
        <v>12</v>
      </c>
      <c r="C428" s="59">
        <v>81</v>
      </c>
      <c r="D428" s="60">
        <v>0.29454545454545455</v>
      </c>
      <c r="E428" s="26">
        <v>479</v>
      </c>
      <c r="F428" s="61">
        <v>0.2593394694098538</v>
      </c>
    </row>
    <row r="429" spans="1:6" ht="15" customHeight="1">
      <c r="A429" s="145"/>
      <c r="B429" s="26" t="s">
        <v>13</v>
      </c>
      <c r="C429" s="59">
        <v>105</v>
      </c>
      <c r="D429" s="60">
        <v>0.3818181818181819</v>
      </c>
      <c r="E429" s="26">
        <v>708</v>
      </c>
      <c r="F429" s="61">
        <v>0.3833243096913914</v>
      </c>
    </row>
    <row r="430" spans="1:6" ht="15" customHeight="1">
      <c r="A430" s="146"/>
      <c r="B430" s="29" t="s">
        <v>5</v>
      </c>
      <c r="C430" s="68">
        <v>275</v>
      </c>
      <c r="D430" s="64">
        <v>1</v>
      </c>
      <c r="E430" s="69">
        <v>1847</v>
      </c>
      <c r="F430" s="65">
        <v>1</v>
      </c>
    </row>
    <row r="431" spans="1:6" ht="15" customHeight="1">
      <c r="A431" s="144" t="s">
        <v>172</v>
      </c>
      <c r="B431" s="26" t="s">
        <v>14</v>
      </c>
      <c r="C431" s="70">
        <v>10</v>
      </c>
      <c r="D431" s="71">
        <v>0.03134796238244514</v>
      </c>
      <c r="E431" s="35">
        <v>54</v>
      </c>
      <c r="F431" s="72">
        <v>0.030201342281879196</v>
      </c>
    </row>
    <row r="432" spans="1:6" ht="15" customHeight="1">
      <c r="A432" s="145"/>
      <c r="B432" s="26" t="s">
        <v>11</v>
      </c>
      <c r="C432" s="59">
        <v>19</v>
      </c>
      <c r="D432" s="60">
        <v>0.05956112852664577</v>
      </c>
      <c r="E432" s="26">
        <v>167</v>
      </c>
      <c r="F432" s="61">
        <v>0.09340044742729306</v>
      </c>
    </row>
    <row r="433" spans="1:6" ht="15" customHeight="1">
      <c r="A433" s="145"/>
      <c r="B433" s="26" t="s">
        <v>12</v>
      </c>
      <c r="C433" s="59">
        <v>54</v>
      </c>
      <c r="D433" s="60">
        <v>0.16927899686520376</v>
      </c>
      <c r="E433" s="26">
        <v>350</v>
      </c>
      <c r="F433" s="61">
        <v>0.19574944071588368</v>
      </c>
    </row>
    <row r="434" spans="1:6" ht="15" customHeight="1">
      <c r="A434" s="145"/>
      <c r="B434" s="26" t="s">
        <v>13</v>
      </c>
      <c r="C434" s="59">
        <v>236</v>
      </c>
      <c r="D434" s="60">
        <v>0.7398119122257053</v>
      </c>
      <c r="E434" s="26">
        <v>1217</v>
      </c>
      <c r="F434" s="61">
        <v>0.680648769574944</v>
      </c>
    </row>
    <row r="435" spans="1:6" ht="15" customHeight="1">
      <c r="A435" s="146"/>
      <c r="B435" s="29" t="s">
        <v>5</v>
      </c>
      <c r="C435" s="68">
        <v>319</v>
      </c>
      <c r="D435" s="64">
        <v>1</v>
      </c>
      <c r="E435" s="69">
        <v>1788</v>
      </c>
      <c r="F435" s="65">
        <v>1</v>
      </c>
    </row>
    <row r="436" spans="1:6" ht="15" customHeight="1">
      <c r="A436" s="144" t="s">
        <v>173</v>
      </c>
      <c r="B436" s="26" t="s">
        <v>14</v>
      </c>
      <c r="C436" s="70">
        <v>47</v>
      </c>
      <c r="D436" s="71">
        <v>0.12702702702702703</v>
      </c>
      <c r="E436" s="35">
        <v>312</v>
      </c>
      <c r="F436" s="72">
        <v>0.1320355480321625</v>
      </c>
    </row>
    <row r="437" spans="1:6" ht="15" customHeight="1">
      <c r="A437" s="145"/>
      <c r="B437" s="26" t="s">
        <v>11</v>
      </c>
      <c r="C437" s="59">
        <v>76</v>
      </c>
      <c r="D437" s="60">
        <v>0.20540540540540542</v>
      </c>
      <c r="E437" s="26">
        <v>555</v>
      </c>
      <c r="F437" s="61">
        <v>0.23487092678798138</v>
      </c>
    </row>
    <row r="438" spans="1:6" ht="15" customHeight="1">
      <c r="A438" s="145"/>
      <c r="B438" s="26" t="s">
        <v>12</v>
      </c>
      <c r="C438" s="59">
        <v>101</v>
      </c>
      <c r="D438" s="60">
        <v>0.27297297297297296</v>
      </c>
      <c r="E438" s="26">
        <v>672</v>
      </c>
      <c r="F438" s="61">
        <v>0.2843842573000423</v>
      </c>
    </row>
    <row r="439" spans="1:6" ht="15" customHeight="1">
      <c r="A439" s="145"/>
      <c r="B439" s="26" t="s">
        <v>13</v>
      </c>
      <c r="C439" s="59">
        <v>146</v>
      </c>
      <c r="D439" s="60">
        <v>0.3945945945945946</v>
      </c>
      <c r="E439" s="26">
        <v>824</v>
      </c>
      <c r="F439" s="61">
        <v>0.3487092678798138</v>
      </c>
    </row>
    <row r="440" spans="1:6" ht="15" customHeight="1">
      <c r="A440" s="146"/>
      <c r="B440" s="29" t="s">
        <v>5</v>
      </c>
      <c r="C440" s="68">
        <v>370</v>
      </c>
      <c r="D440" s="64">
        <v>1</v>
      </c>
      <c r="E440" s="69">
        <v>2363</v>
      </c>
      <c r="F440" s="65">
        <v>1</v>
      </c>
    </row>
    <row r="441" spans="1:6" ht="15" customHeight="1">
      <c r="A441" s="144" t="s">
        <v>174</v>
      </c>
      <c r="B441" s="26" t="s">
        <v>14</v>
      </c>
      <c r="C441" s="70">
        <v>43</v>
      </c>
      <c r="D441" s="71">
        <v>0.20673076923076925</v>
      </c>
      <c r="E441" s="35">
        <v>315</v>
      </c>
      <c r="F441" s="72">
        <v>0.20574787720444154</v>
      </c>
    </row>
    <row r="442" spans="1:6" ht="15" customHeight="1">
      <c r="A442" s="145"/>
      <c r="B442" s="26" t="s">
        <v>11</v>
      </c>
      <c r="C442" s="59">
        <v>52</v>
      </c>
      <c r="D442" s="60">
        <v>0.25</v>
      </c>
      <c r="E442" s="26">
        <v>381</v>
      </c>
      <c r="F442" s="61">
        <v>0.2488569562377531</v>
      </c>
    </row>
    <row r="443" spans="1:6" ht="15" customHeight="1">
      <c r="A443" s="145"/>
      <c r="B443" s="26" t="s">
        <v>12</v>
      </c>
      <c r="C443" s="59">
        <v>57</v>
      </c>
      <c r="D443" s="60">
        <v>0.27403846153846156</v>
      </c>
      <c r="E443" s="26">
        <v>382</v>
      </c>
      <c r="F443" s="61">
        <v>0.24951012410189416</v>
      </c>
    </row>
    <row r="444" spans="1:6" ht="15" customHeight="1">
      <c r="A444" s="145"/>
      <c r="B444" s="26" t="s">
        <v>13</v>
      </c>
      <c r="C444" s="59">
        <v>56</v>
      </c>
      <c r="D444" s="60">
        <v>0.2692307692307692</v>
      </c>
      <c r="E444" s="26">
        <v>453</v>
      </c>
      <c r="F444" s="61">
        <v>0.2958850424559112</v>
      </c>
    </row>
    <row r="445" spans="1:6" ht="15" customHeight="1">
      <c r="A445" s="146"/>
      <c r="B445" s="29" t="s">
        <v>5</v>
      </c>
      <c r="C445" s="68">
        <v>208</v>
      </c>
      <c r="D445" s="64">
        <v>1</v>
      </c>
      <c r="E445" s="69">
        <v>1531</v>
      </c>
      <c r="F445" s="65">
        <v>1</v>
      </c>
    </row>
    <row r="446" spans="1:6" ht="15" customHeight="1">
      <c r="A446" s="144" t="s">
        <v>175</v>
      </c>
      <c r="B446" s="26" t="s">
        <v>14</v>
      </c>
      <c r="C446" s="70">
        <v>20</v>
      </c>
      <c r="D446" s="71">
        <v>0.07604562737642585</v>
      </c>
      <c r="E446" s="35">
        <v>199</v>
      </c>
      <c r="F446" s="72">
        <v>0.12082574377656345</v>
      </c>
    </row>
    <row r="447" spans="1:6" ht="15" customHeight="1">
      <c r="A447" s="145"/>
      <c r="B447" s="26" t="s">
        <v>11</v>
      </c>
      <c r="C447" s="59">
        <v>44</v>
      </c>
      <c r="D447" s="60">
        <v>0.16730038022813687</v>
      </c>
      <c r="E447" s="26">
        <v>403</v>
      </c>
      <c r="F447" s="61">
        <v>0.2446873102610808</v>
      </c>
    </row>
    <row r="448" spans="1:6" ht="15" customHeight="1">
      <c r="A448" s="145"/>
      <c r="B448" s="26" t="s">
        <v>12</v>
      </c>
      <c r="C448" s="59">
        <v>76</v>
      </c>
      <c r="D448" s="60">
        <v>0.2889733840304182</v>
      </c>
      <c r="E448" s="26">
        <v>462</v>
      </c>
      <c r="F448" s="61">
        <v>0.28051001821493626</v>
      </c>
    </row>
    <row r="449" spans="1:6" ht="15" customHeight="1">
      <c r="A449" s="145"/>
      <c r="B449" s="26" t="s">
        <v>13</v>
      </c>
      <c r="C449" s="59">
        <v>123</v>
      </c>
      <c r="D449" s="60">
        <v>0.467680608365019</v>
      </c>
      <c r="E449" s="26">
        <v>583</v>
      </c>
      <c r="F449" s="61">
        <v>0.35397692774741957</v>
      </c>
    </row>
    <row r="450" spans="1:6" ht="15" customHeight="1">
      <c r="A450" s="146"/>
      <c r="B450" s="29" t="s">
        <v>5</v>
      </c>
      <c r="C450" s="68">
        <v>263</v>
      </c>
      <c r="D450" s="64">
        <v>1</v>
      </c>
      <c r="E450" s="69">
        <v>1647</v>
      </c>
      <c r="F450" s="65">
        <v>1</v>
      </c>
    </row>
    <row r="451" spans="1:6" ht="79.5" customHeight="1">
      <c r="A451" s="135" t="s">
        <v>368</v>
      </c>
      <c r="B451" s="179"/>
      <c r="C451" s="179"/>
      <c r="D451" s="179"/>
      <c r="E451" s="179"/>
      <c r="F451" s="180"/>
    </row>
    <row r="452" spans="1:6" ht="15" customHeight="1">
      <c r="A452" s="144" t="s">
        <v>176</v>
      </c>
      <c r="B452" s="35" t="s">
        <v>14</v>
      </c>
      <c r="C452" s="70">
        <v>9</v>
      </c>
      <c r="D452" s="71">
        <v>0.1914893617021277</v>
      </c>
      <c r="E452" s="35">
        <v>27</v>
      </c>
      <c r="F452" s="72">
        <v>0.1125</v>
      </c>
    </row>
    <row r="453" spans="1:6" ht="15" customHeight="1">
      <c r="A453" s="145"/>
      <c r="B453" s="26" t="s">
        <v>11</v>
      </c>
      <c r="C453" s="59">
        <v>7</v>
      </c>
      <c r="D453" s="60">
        <v>0.14893617021276595</v>
      </c>
      <c r="E453" s="26">
        <v>73</v>
      </c>
      <c r="F453" s="61">
        <v>0.30416666666666664</v>
      </c>
    </row>
    <row r="454" spans="1:6" ht="15" customHeight="1">
      <c r="A454" s="145"/>
      <c r="B454" s="26" t="s">
        <v>12</v>
      </c>
      <c r="C454" s="59">
        <v>14</v>
      </c>
      <c r="D454" s="60">
        <v>0.2978723404255319</v>
      </c>
      <c r="E454" s="26">
        <v>68</v>
      </c>
      <c r="F454" s="61">
        <v>0.2833333333333333</v>
      </c>
    </row>
    <row r="455" spans="1:6" ht="15" customHeight="1">
      <c r="A455" s="145"/>
      <c r="B455" s="26" t="s">
        <v>13</v>
      </c>
      <c r="C455" s="59">
        <v>17</v>
      </c>
      <c r="D455" s="60">
        <v>0.3617021276595745</v>
      </c>
      <c r="E455" s="26">
        <v>72</v>
      </c>
      <c r="F455" s="61">
        <v>0.3</v>
      </c>
    </row>
    <row r="456" spans="1:6" ht="15" customHeight="1">
      <c r="A456" s="146"/>
      <c r="B456" s="29" t="s">
        <v>5</v>
      </c>
      <c r="C456" s="68">
        <v>47</v>
      </c>
      <c r="D456" s="64">
        <v>1</v>
      </c>
      <c r="E456" s="69">
        <v>240</v>
      </c>
      <c r="F456" s="65">
        <v>1</v>
      </c>
    </row>
    <row r="457" spans="1:6" ht="30" customHeight="1">
      <c r="A457" s="135" t="s">
        <v>313</v>
      </c>
      <c r="B457" s="142"/>
      <c r="C457" s="142"/>
      <c r="D457" s="142"/>
      <c r="E457" s="142"/>
      <c r="F457" s="143"/>
    </row>
    <row r="458" spans="1:6" ht="15" customHeight="1">
      <c r="A458" s="144" t="s">
        <v>177</v>
      </c>
      <c r="B458" s="31" t="s">
        <v>14</v>
      </c>
      <c r="C458" s="56">
        <v>16</v>
      </c>
      <c r="D458" s="57">
        <v>0.03397027600849257</v>
      </c>
      <c r="E458" s="25">
        <v>148</v>
      </c>
      <c r="F458" s="58">
        <v>0.045749613601236486</v>
      </c>
    </row>
    <row r="459" spans="1:6" ht="15" customHeight="1">
      <c r="A459" s="145"/>
      <c r="B459" s="32" t="s">
        <v>11</v>
      </c>
      <c r="C459" s="59">
        <v>64</v>
      </c>
      <c r="D459" s="60">
        <v>0.13588110403397027</v>
      </c>
      <c r="E459" s="26">
        <v>588</v>
      </c>
      <c r="F459" s="61">
        <v>0.18176197836166924</v>
      </c>
    </row>
    <row r="460" spans="1:6" ht="15" customHeight="1">
      <c r="A460" s="145"/>
      <c r="B460" s="30" t="s">
        <v>12</v>
      </c>
      <c r="C460" s="59">
        <v>184</v>
      </c>
      <c r="D460" s="60">
        <v>0.3906581740976646</v>
      </c>
      <c r="E460" s="26">
        <v>1224</v>
      </c>
      <c r="F460" s="61">
        <v>0.3783616692426584</v>
      </c>
    </row>
    <row r="461" spans="1:6" ht="15" customHeight="1">
      <c r="A461" s="145"/>
      <c r="B461" s="30" t="s">
        <v>13</v>
      </c>
      <c r="C461" s="59">
        <v>207</v>
      </c>
      <c r="D461" s="60">
        <v>0.43949044585987257</v>
      </c>
      <c r="E461" s="26">
        <v>1275</v>
      </c>
      <c r="F461" s="61">
        <v>0.3941267387944359</v>
      </c>
    </row>
    <row r="462" spans="1:6" ht="15" customHeight="1">
      <c r="A462" s="146"/>
      <c r="B462" s="27" t="s">
        <v>5</v>
      </c>
      <c r="C462" s="59">
        <v>471</v>
      </c>
      <c r="D462" s="60">
        <v>1</v>
      </c>
      <c r="E462" s="26">
        <v>3235</v>
      </c>
      <c r="F462" s="61">
        <v>1</v>
      </c>
    </row>
    <row r="463" spans="1:6" ht="15" customHeight="1">
      <c r="A463" s="144" t="s">
        <v>278</v>
      </c>
      <c r="B463" s="25" t="s">
        <v>14</v>
      </c>
      <c r="C463" s="56">
        <v>22</v>
      </c>
      <c r="D463" s="57">
        <v>0.04670912951167728</v>
      </c>
      <c r="E463" s="25">
        <v>179</v>
      </c>
      <c r="F463" s="58">
        <v>0.055349412492269635</v>
      </c>
    </row>
    <row r="464" spans="1:6" ht="15" customHeight="1">
      <c r="A464" s="145"/>
      <c r="B464" s="26" t="s">
        <v>11</v>
      </c>
      <c r="C464" s="59">
        <v>85</v>
      </c>
      <c r="D464" s="60">
        <v>0.18046709129511676</v>
      </c>
      <c r="E464" s="26">
        <v>750</v>
      </c>
      <c r="F464" s="61">
        <v>0.23191094619666047</v>
      </c>
    </row>
    <row r="465" spans="1:6" ht="15" customHeight="1">
      <c r="A465" s="145"/>
      <c r="B465" s="30" t="s">
        <v>12</v>
      </c>
      <c r="C465" s="59">
        <v>189</v>
      </c>
      <c r="D465" s="60">
        <v>0.4012738853503185</v>
      </c>
      <c r="E465" s="26">
        <v>1287</v>
      </c>
      <c r="F465" s="61">
        <v>0.39795918367346933</v>
      </c>
    </row>
    <row r="466" spans="1:6" ht="15" customHeight="1">
      <c r="A466" s="145"/>
      <c r="B466" s="30" t="s">
        <v>13</v>
      </c>
      <c r="C466" s="59">
        <v>175</v>
      </c>
      <c r="D466" s="60">
        <v>0.37154989384288745</v>
      </c>
      <c r="E466" s="26">
        <v>1018</v>
      </c>
      <c r="F466" s="61">
        <v>0.3147804576376005</v>
      </c>
    </row>
    <row r="467" spans="1:6" ht="15" customHeight="1">
      <c r="A467" s="146"/>
      <c r="B467" s="27" t="s">
        <v>5</v>
      </c>
      <c r="C467" s="68">
        <v>471</v>
      </c>
      <c r="D467" s="64">
        <v>1</v>
      </c>
      <c r="E467" s="69">
        <v>3234</v>
      </c>
      <c r="F467" s="65">
        <v>1</v>
      </c>
    </row>
    <row r="468" spans="1:6" ht="15" customHeight="1">
      <c r="A468" s="144" t="s">
        <v>178</v>
      </c>
      <c r="B468" s="25" t="s">
        <v>14</v>
      </c>
      <c r="C468" s="56">
        <v>23</v>
      </c>
      <c r="D468" s="57">
        <v>0.049040511727078885</v>
      </c>
      <c r="E468" s="25">
        <v>293</v>
      </c>
      <c r="F468" s="58">
        <v>0.09136264421577799</v>
      </c>
    </row>
    <row r="469" spans="1:6" ht="15" customHeight="1">
      <c r="A469" s="145"/>
      <c r="B469" s="26" t="s">
        <v>11</v>
      </c>
      <c r="C469" s="59">
        <v>95</v>
      </c>
      <c r="D469" s="60">
        <v>0.2025586353944563</v>
      </c>
      <c r="E469" s="26">
        <v>890</v>
      </c>
      <c r="F469" s="61">
        <v>0.277517929529155</v>
      </c>
    </row>
    <row r="470" spans="1:6" ht="15" customHeight="1">
      <c r="A470" s="145"/>
      <c r="B470" s="30" t="s">
        <v>12</v>
      </c>
      <c r="C470" s="59">
        <v>186</v>
      </c>
      <c r="D470" s="60">
        <v>0.39658848614072495</v>
      </c>
      <c r="E470" s="26">
        <v>1166</v>
      </c>
      <c r="F470" s="61">
        <v>0.3635796694730278</v>
      </c>
    </row>
    <row r="471" spans="1:6" ht="15" customHeight="1">
      <c r="A471" s="145"/>
      <c r="B471" s="30" t="s">
        <v>13</v>
      </c>
      <c r="C471" s="59">
        <v>165</v>
      </c>
      <c r="D471" s="60">
        <v>0.35181236673773986</v>
      </c>
      <c r="E471" s="26">
        <v>858</v>
      </c>
      <c r="F471" s="61">
        <v>0.2675397567820393</v>
      </c>
    </row>
    <row r="472" spans="1:6" ht="15" customHeight="1">
      <c r="A472" s="146"/>
      <c r="B472" s="27" t="s">
        <v>5</v>
      </c>
      <c r="C472" s="59">
        <v>469</v>
      </c>
      <c r="D472" s="60">
        <v>1</v>
      </c>
      <c r="E472" s="26">
        <v>3207</v>
      </c>
      <c r="F472" s="61">
        <v>1</v>
      </c>
    </row>
    <row r="473" spans="1:6" ht="15" customHeight="1">
      <c r="A473" s="144" t="s">
        <v>179</v>
      </c>
      <c r="B473" s="25" t="s">
        <v>14</v>
      </c>
      <c r="C473" s="56">
        <v>33</v>
      </c>
      <c r="D473" s="57">
        <v>0.06976744186046512</v>
      </c>
      <c r="E473" s="25">
        <v>328</v>
      </c>
      <c r="F473" s="58">
        <v>0.10151655834107087</v>
      </c>
    </row>
    <row r="474" spans="1:6" ht="15" customHeight="1">
      <c r="A474" s="145"/>
      <c r="B474" s="26" t="s">
        <v>11</v>
      </c>
      <c r="C474" s="59">
        <v>97</v>
      </c>
      <c r="D474" s="60">
        <v>0.20507399577167018</v>
      </c>
      <c r="E474" s="26">
        <v>760</v>
      </c>
      <c r="F474" s="61">
        <v>0.23522129371711548</v>
      </c>
    </row>
    <row r="475" spans="1:6" ht="15" customHeight="1">
      <c r="A475" s="145"/>
      <c r="B475" s="30" t="s">
        <v>12</v>
      </c>
      <c r="C475" s="59">
        <v>160</v>
      </c>
      <c r="D475" s="60">
        <v>0.3382663847780127</v>
      </c>
      <c r="E475" s="26">
        <v>1137</v>
      </c>
      <c r="F475" s="61">
        <v>0.3519034354688951</v>
      </c>
    </row>
    <row r="476" spans="1:6" ht="15" customHeight="1">
      <c r="A476" s="145"/>
      <c r="B476" s="30" t="s">
        <v>13</v>
      </c>
      <c r="C476" s="59">
        <v>183</v>
      </c>
      <c r="D476" s="60">
        <v>0.386892177589852</v>
      </c>
      <c r="E476" s="26">
        <v>1006</v>
      </c>
      <c r="F476" s="61">
        <v>0.3113587124729186</v>
      </c>
    </row>
    <row r="477" spans="1:6" ht="15" customHeight="1">
      <c r="A477" s="146"/>
      <c r="B477" s="27" t="s">
        <v>5</v>
      </c>
      <c r="C477" s="62">
        <v>473</v>
      </c>
      <c r="D477" s="66">
        <v>1</v>
      </c>
      <c r="E477" s="63">
        <v>3231</v>
      </c>
      <c r="F477" s="67">
        <v>1</v>
      </c>
    </row>
    <row r="478" spans="1:6" ht="15" customHeight="1">
      <c r="A478" s="144" t="s">
        <v>180</v>
      </c>
      <c r="B478" s="25" t="s">
        <v>14</v>
      </c>
      <c r="C478" s="56">
        <v>84</v>
      </c>
      <c r="D478" s="57">
        <v>0.17796610169491525</v>
      </c>
      <c r="E478" s="25">
        <v>807</v>
      </c>
      <c r="F478" s="58">
        <v>0.24969059405940594</v>
      </c>
    </row>
    <row r="479" spans="1:6" ht="15" customHeight="1">
      <c r="A479" s="145"/>
      <c r="B479" s="26" t="s">
        <v>11</v>
      </c>
      <c r="C479" s="59">
        <v>119</v>
      </c>
      <c r="D479" s="60">
        <v>0.2521186440677966</v>
      </c>
      <c r="E479" s="26">
        <v>1006</v>
      </c>
      <c r="F479" s="61">
        <v>0.31126237623762376</v>
      </c>
    </row>
    <row r="480" spans="1:6" ht="15" customHeight="1">
      <c r="A480" s="145"/>
      <c r="B480" s="30" t="s">
        <v>12</v>
      </c>
      <c r="C480" s="59">
        <v>145</v>
      </c>
      <c r="D480" s="60">
        <v>0.3072033898305085</v>
      </c>
      <c r="E480" s="26">
        <v>824</v>
      </c>
      <c r="F480" s="61">
        <v>0.25495049504950495</v>
      </c>
    </row>
    <row r="481" spans="1:6" ht="15" customHeight="1">
      <c r="A481" s="145"/>
      <c r="B481" s="30" t="s">
        <v>13</v>
      </c>
      <c r="C481" s="59">
        <v>124</v>
      </c>
      <c r="D481" s="60">
        <v>0.2627118644067797</v>
      </c>
      <c r="E481" s="26">
        <v>595</v>
      </c>
      <c r="F481" s="61">
        <v>0.18409653465346534</v>
      </c>
    </row>
    <row r="482" spans="1:6" ht="15" customHeight="1">
      <c r="A482" s="146"/>
      <c r="B482" s="27" t="s">
        <v>5</v>
      </c>
      <c r="C482" s="68">
        <v>472</v>
      </c>
      <c r="D482" s="64">
        <v>1</v>
      </c>
      <c r="E482" s="69">
        <v>3232</v>
      </c>
      <c r="F482" s="65">
        <v>1</v>
      </c>
    </row>
    <row r="483" spans="1:6" ht="15" customHeight="1">
      <c r="A483" s="144" t="s">
        <v>181</v>
      </c>
      <c r="B483" s="25" t="s">
        <v>14</v>
      </c>
      <c r="C483" s="56">
        <v>30</v>
      </c>
      <c r="D483" s="57">
        <v>0.0635593220338983</v>
      </c>
      <c r="E483" s="25">
        <v>251</v>
      </c>
      <c r="F483" s="58">
        <v>0.07785359801488834</v>
      </c>
    </row>
    <row r="484" spans="1:6" ht="15" customHeight="1">
      <c r="A484" s="145"/>
      <c r="B484" s="26" t="s">
        <v>11</v>
      </c>
      <c r="C484" s="59">
        <v>87</v>
      </c>
      <c r="D484" s="60">
        <v>0.1843220338983051</v>
      </c>
      <c r="E484" s="26">
        <v>703</v>
      </c>
      <c r="F484" s="61">
        <v>0.21805210918114143</v>
      </c>
    </row>
    <row r="485" spans="1:6" ht="15" customHeight="1">
      <c r="A485" s="145"/>
      <c r="B485" s="30" t="s">
        <v>12</v>
      </c>
      <c r="C485" s="59">
        <v>157</v>
      </c>
      <c r="D485" s="60">
        <v>0.3326271186440678</v>
      </c>
      <c r="E485" s="26">
        <v>1136</v>
      </c>
      <c r="F485" s="61">
        <v>0.3523573200992556</v>
      </c>
    </row>
    <row r="486" spans="1:6" ht="15" customHeight="1">
      <c r="A486" s="145"/>
      <c r="B486" s="30" t="s">
        <v>13</v>
      </c>
      <c r="C486" s="59">
        <v>198</v>
      </c>
      <c r="D486" s="60">
        <v>0.4194915254237288</v>
      </c>
      <c r="E486" s="26">
        <v>1134</v>
      </c>
      <c r="F486" s="61">
        <v>0.35173697270471466</v>
      </c>
    </row>
    <row r="487" spans="1:6" ht="15" customHeight="1">
      <c r="A487" s="146"/>
      <c r="B487" s="27" t="s">
        <v>5</v>
      </c>
      <c r="C487" s="68">
        <v>472</v>
      </c>
      <c r="D487" s="64">
        <v>1</v>
      </c>
      <c r="E487" s="69">
        <v>3224</v>
      </c>
      <c r="F487" s="65">
        <v>1</v>
      </c>
    </row>
    <row r="488" spans="1:6" ht="16.5" customHeight="1">
      <c r="A488" s="135" t="s">
        <v>314</v>
      </c>
      <c r="B488" s="136"/>
      <c r="C488" s="136"/>
      <c r="D488" s="136"/>
      <c r="E488" s="136"/>
      <c r="F488" s="137"/>
    </row>
    <row r="489" spans="1:6" ht="15" customHeight="1">
      <c r="A489" s="161" t="s">
        <v>15</v>
      </c>
      <c r="B489" s="162"/>
      <c r="C489" s="70">
        <v>1</v>
      </c>
      <c r="D489" s="71">
        <v>0.002109704641350211</v>
      </c>
      <c r="E489" s="35">
        <v>34</v>
      </c>
      <c r="F489" s="72">
        <v>0.010474430067775724</v>
      </c>
    </row>
    <row r="490" spans="1:6" ht="15" customHeight="1">
      <c r="A490" s="159" t="s">
        <v>16</v>
      </c>
      <c r="B490" s="160"/>
      <c r="C490" s="59">
        <v>7</v>
      </c>
      <c r="D490" s="60">
        <v>0.014767932489451477</v>
      </c>
      <c r="E490" s="26">
        <v>91</v>
      </c>
      <c r="F490" s="61">
        <v>0.028034504004929142</v>
      </c>
    </row>
    <row r="491" spans="1:6" ht="15" customHeight="1">
      <c r="A491" s="159" t="s">
        <v>17</v>
      </c>
      <c r="B491" s="160"/>
      <c r="C491" s="59">
        <v>18</v>
      </c>
      <c r="D491" s="60">
        <v>0.0379746835443038</v>
      </c>
      <c r="E491" s="26">
        <v>240</v>
      </c>
      <c r="F491" s="61">
        <v>0.07393715341959335</v>
      </c>
    </row>
    <row r="492" spans="1:6" ht="15" customHeight="1">
      <c r="A492" s="159" t="s">
        <v>18</v>
      </c>
      <c r="B492" s="160"/>
      <c r="C492" s="59">
        <v>200</v>
      </c>
      <c r="D492" s="60">
        <v>0.4219409282700422</v>
      </c>
      <c r="E492" s="26">
        <v>1441</v>
      </c>
      <c r="F492" s="61">
        <v>0.4439309919901417</v>
      </c>
    </row>
    <row r="493" spans="1:6" ht="15" customHeight="1">
      <c r="A493" s="159" t="s">
        <v>19</v>
      </c>
      <c r="B493" s="160"/>
      <c r="C493" s="59">
        <v>248</v>
      </c>
      <c r="D493" s="60">
        <v>0.5232067510548524</v>
      </c>
      <c r="E493" s="26">
        <v>1440</v>
      </c>
      <c r="F493" s="61">
        <v>0.4436229205175601</v>
      </c>
    </row>
    <row r="494" spans="1:6" ht="15" customHeight="1">
      <c r="A494" s="147" t="s">
        <v>5</v>
      </c>
      <c r="B494" s="148"/>
      <c r="C494" s="68">
        <v>474</v>
      </c>
      <c r="D494" s="64">
        <v>1</v>
      </c>
      <c r="E494" s="69">
        <v>3246</v>
      </c>
      <c r="F494" s="65">
        <v>1</v>
      </c>
    </row>
    <row r="495" spans="1:6" ht="16.5" customHeight="1">
      <c r="A495" s="135" t="s">
        <v>315</v>
      </c>
      <c r="B495" s="136"/>
      <c r="C495" s="136"/>
      <c r="D495" s="136"/>
      <c r="E495" s="136"/>
      <c r="F495" s="137"/>
    </row>
    <row r="496" spans="1:6" ht="15" customHeight="1">
      <c r="A496" s="161" t="s">
        <v>20</v>
      </c>
      <c r="B496" s="162"/>
      <c r="C496" s="70">
        <v>12</v>
      </c>
      <c r="D496" s="71">
        <v>0.02526315789473684</v>
      </c>
      <c r="E496" s="35">
        <v>132</v>
      </c>
      <c r="F496" s="72">
        <v>0.04065291037881122</v>
      </c>
    </row>
    <row r="497" spans="1:6" ht="15" customHeight="1">
      <c r="A497" s="159" t="s">
        <v>21</v>
      </c>
      <c r="B497" s="160"/>
      <c r="C497" s="59">
        <v>37</v>
      </c>
      <c r="D497" s="60">
        <v>0.07789473684210527</v>
      </c>
      <c r="E497" s="26">
        <v>277</v>
      </c>
      <c r="F497" s="61">
        <v>0.08530951647674775</v>
      </c>
    </row>
    <row r="498" spans="1:6" ht="15" customHeight="1">
      <c r="A498" s="159" t="s">
        <v>22</v>
      </c>
      <c r="B498" s="160"/>
      <c r="C498" s="59">
        <v>62</v>
      </c>
      <c r="D498" s="60">
        <v>0.13052631578947368</v>
      </c>
      <c r="E498" s="26">
        <v>474</v>
      </c>
      <c r="F498" s="61">
        <v>0.14598090545118572</v>
      </c>
    </row>
    <row r="499" spans="1:6" ht="15" customHeight="1">
      <c r="A499" s="159" t="s">
        <v>23</v>
      </c>
      <c r="B499" s="160"/>
      <c r="C499" s="59">
        <v>151</v>
      </c>
      <c r="D499" s="60">
        <v>0.3178947368421053</v>
      </c>
      <c r="E499" s="26">
        <v>1017</v>
      </c>
      <c r="F499" s="61">
        <v>0.31321219587311366</v>
      </c>
    </row>
    <row r="500" spans="1:6" ht="15" customHeight="1">
      <c r="A500" s="159" t="s">
        <v>24</v>
      </c>
      <c r="B500" s="160"/>
      <c r="C500" s="59">
        <v>213</v>
      </c>
      <c r="D500" s="60">
        <v>0.448421052631579</v>
      </c>
      <c r="E500" s="26">
        <v>1347</v>
      </c>
      <c r="F500" s="61">
        <v>0.41484447182014167</v>
      </c>
    </row>
    <row r="501" spans="1:6" ht="15" customHeight="1">
      <c r="A501" s="147" t="s">
        <v>5</v>
      </c>
      <c r="B501" s="148"/>
      <c r="C501" s="68">
        <v>475</v>
      </c>
      <c r="D501" s="64">
        <v>1</v>
      </c>
      <c r="E501" s="69">
        <v>3247</v>
      </c>
      <c r="F501" s="65">
        <v>1</v>
      </c>
    </row>
    <row r="502" spans="1:6" ht="30" customHeight="1">
      <c r="A502" s="135" t="s">
        <v>341</v>
      </c>
      <c r="B502" s="136"/>
      <c r="C502" s="136"/>
      <c r="D502" s="136"/>
      <c r="E502" s="136"/>
      <c r="F502" s="137"/>
    </row>
    <row r="503" spans="1:6" ht="15" customHeight="1">
      <c r="A503" s="161" t="s">
        <v>182</v>
      </c>
      <c r="B503" s="162"/>
      <c r="C503" s="70">
        <v>63</v>
      </c>
      <c r="D503" s="71">
        <f>C503/$C$501</f>
        <v>0.13263157894736843</v>
      </c>
      <c r="E503" s="35">
        <v>458</v>
      </c>
      <c r="F503" s="72">
        <f>E503/$E$501</f>
        <v>0.14105327995072375</v>
      </c>
    </row>
    <row r="504" spans="1:6" ht="15" customHeight="1">
      <c r="A504" s="159" t="s">
        <v>183</v>
      </c>
      <c r="B504" s="160"/>
      <c r="C504" s="59">
        <v>86</v>
      </c>
      <c r="D504" s="60">
        <f aca="true" t="shared" si="0" ref="D504:D510">C504/$C$501</f>
        <v>0.18105263157894738</v>
      </c>
      <c r="E504" s="26">
        <v>527</v>
      </c>
      <c r="F504" s="61">
        <f aca="true" t="shared" si="1" ref="F504:F510">E504/$E$501</f>
        <v>0.16230366492146597</v>
      </c>
    </row>
    <row r="505" spans="1:6" ht="15" customHeight="1">
      <c r="A505" s="159" t="s">
        <v>184</v>
      </c>
      <c r="B505" s="160"/>
      <c r="C505" s="59">
        <v>244</v>
      </c>
      <c r="D505" s="60">
        <f t="shared" si="0"/>
        <v>0.5136842105263157</v>
      </c>
      <c r="E505" s="26">
        <v>1651</v>
      </c>
      <c r="F505" s="61">
        <f t="shared" si="1"/>
        <v>0.508469356328919</v>
      </c>
    </row>
    <row r="506" spans="1:6" ht="15" customHeight="1">
      <c r="A506" s="159" t="s">
        <v>185</v>
      </c>
      <c r="B506" s="160"/>
      <c r="C506" s="59">
        <v>294</v>
      </c>
      <c r="D506" s="60">
        <f t="shared" si="0"/>
        <v>0.6189473684210526</v>
      </c>
      <c r="E506" s="26">
        <v>1925</v>
      </c>
      <c r="F506" s="61">
        <f t="shared" si="1"/>
        <v>0.5928549430243302</v>
      </c>
    </row>
    <row r="507" spans="1:6" ht="15" customHeight="1">
      <c r="A507" s="159" t="s">
        <v>186</v>
      </c>
      <c r="B507" s="160"/>
      <c r="C507" s="59">
        <v>268</v>
      </c>
      <c r="D507" s="60">
        <f t="shared" si="0"/>
        <v>0.5642105263157895</v>
      </c>
      <c r="E507" s="26">
        <v>1844</v>
      </c>
      <c r="F507" s="61">
        <f t="shared" si="1"/>
        <v>0.5679088389282414</v>
      </c>
    </row>
    <row r="508" spans="1:6" ht="15" customHeight="1">
      <c r="A508" s="159" t="s">
        <v>187</v>
      </c>
      <c r="B508" s="160"/>
      <c r="C508" s="59">
        <v>205</v>
      </c>
      <c r="D508" s="60">
        <f t="shared" si="0"/>
        <v>0.43157894736842106</v>
      </c>
      <c r="E508" s="26">
        <v>1380</v>
      </c>
      <c r="F508" s="61">
        <f t="shared" si="1"/>
        <v>0.42500769941484445</v>
      </c>
    </row>
    <row r="509" spans="1:6" ht="15" customHeight="1">
      <c r="A509" s="159" t="s">
        <v>188</v>
      </c>
      <c r="B509" s="160"/>
      <c r="C509" s="59">
        <v>54</v>
      </c>
      <c r="D509" s="60">
        <f t="shared" si="0"/>
        <v>0.11368421052631579</v>
      </c>
      <c r="E509" s="26">
        <v>293</v>
      </c>
      <c r="F509" s="61">
        <f t="shared" si="1"/>
        <v>0.09023714197720974</v>
      </c>
    </row>
    <row r="510" spans="1:6" ht="15" customHeight="1">
      <c r="A510" s="163" t="s">
        <v>189</v>
      </c>
      <c r="B510" s="164"/>
      <c r="C510" s="68">
        <v>129</v>
      </c>
      <c r="D510" s="64">
        <f t="shared" si="0"/>
        <v>0.27157894736842103</v>
      </c>
      <c r="E510" s="69">
        <v>1037</v>
      </c>
      <c r="F510" s="65">
        <f t="shared" si="1"/>
        <v>0.3193717277486911</v>
      </c>
    </row>
    <row r="511" spans="1:6" ht="16.5" customHeight="1">
      <c r="A511" s="176" t="s">
        <v>316</v>
      </c>
      <c r="B511" s="142"/>
      <c r="C511" s="142"/>
      <c r="D511" s="142"/>
      <c r="E511" s="142"/>
      <c r="F511" s="143"/>
    </row>
    <row r="512" spans="1:6" ht="15" customHeight="1">
      <c r="A512" s="161" t="s">
        <v>25</v>
      </c>
      <c r="B512" s="175"/>
      <c r="C512" s="70">
        <v>277</v>
      </c>
      <c r="D512" s="71">
        <v>0.5843881856540084</v>
      </c>
      <c r="E512" s="35">
        <v>2057</v>
      </c>
      <c r="F512" s="72">
        <v>0.6335078534031413</v>
      </c>
    </row>
    <row r="513" spans="1:6" ht="15" customHeight="1">
      <c r="A513" s="159" t="s">
        <v>26</v>
      </c>
      <c r="B513" s="172"/>
      <c r="C513" s="59">
        <v>21</v>
      </c>
      <c r="D513" s="60">
        <v>0.044303797468354424</v>
      </c>
      <c r="E513" s="26">
        <v>143</v>
      </c>
      <c r="F513" s="61">
        <v>0.044040652910378814</v>
      </c>
    </row>
    <row r="514" spans="1:6" ht="15" customHeight="1">
      <c r="A514" s="159" t="s">
        <v>293</v>
      </c>
      <c r="B514" s="172"/>
      <c r="C514" s="59">
        <v>91</v>
      </c>
      <c r="D514" s="60">
        <v>0.19198312236286916</v>
      </c>
      <c r="E514" s="26">
        <v>490</v>
      </c>
      <c r="F514" s="61">
        <v>0.15090853095164766</v>
      </c>
    </row>
    <row r="515" spans="1:6" ht="15" customHeight="1">
      <c r="A515" s="151" t="s">
        <v>294</v>
      </c>
      <c r="B515" s="173"/>
      <c r="C515" s="59">
        <v>6</v>
      </c>
      <c r="D515" s="60">
        <v>0.012658227848101267</v>
      </c>
      <c r="E515" s="26">
        <v>39</v>
      </c>
      <c r="F515" s="61">
        <v>0.01201108715737604</v>
      </c>
    </row>
    <row r="516" spans="1:6" ht="15" customHeight="1">
      <c r="A516" s="151" t="s">
        <v>27</v>
      </c>
      <c r="B516" s="173"/>
      <c r="C516" s="59">
        <v>6</v>
      </c>
      <c r="D516" s="60">
        <v>0.012658227848101267</v>
      </c>
      <c r="E516" s="26">
        <v>40</v>
      </c>
      <c r="F516" s="61">
        <v>0.012319063751154912</v>
      </c>
    </row>
    <row r="517" spans="1:6" ht="15" customHeight="1">
      <c r="A517" s="159" t="s">
        <v>28</v>
      </c>
      <c r="B517" s="172"/>
      <c r="C517" s="59">
        <v>3</v>
      </c>
      <c r="D517" s="60">
        <v>0.006329113924050634</v>
      </c>
      <c r="E517" s="26">
        <v>20</v>
      </c>
      <c r="F517" s="61">
        <v>0.006159531875577456</v>
      </c>
    </row>
    <row r="518" spans="1:6" ht="29.25" customHeight="1">
      <c r="A518" s="151" t="s">
        <v>295</v>
      </c>
      <c r="B518" s="173"/>
      <c r="C518" s="59">
        <v>17</v>
      </c>
      <c r="D518" s="60">
        <v>0.035864978902953586</v>
      </c>
      <c r="E518" s="26">
        <v>91</v>
      </c>
      <c r="F518" s="61">
        <v>0.028025870033877423</v>
      </c>
    </row>
    <row r="519" spans="1:6" ht="15" customHeight="1">
      <c r="A519" s="151" t="s">
        <v>29</v>
      </c>
      <c r="B519" s="173"/>
      <c r="C519" s="59">
        <v>0</v>
      </c>
      <c r="D519" s="60">
        <v>0</v>
      </c>
      <c r="E519" s="26">
        <v>7</v>
      </c>
      <c r="F519" s="61">
        <v>0.0021558361564521095</v>
      </c>
    </row>
    <row r="520" spans="1:6" ht="15" customHeight="1">
      <c r="A520" s="151" t="s">
        <v>30</v>
      </c>
      <c r="B520" s="173"/>
      <c r="C520" s="59">
        <v>14</v>
      </c>
      <c r="D520" s="60">
        <v>0.029535864978902954</v>
      </c>
      <c r="E520" s="26">
        <v>87</v>
      </c>
      <c r="F520" s="61">
        <v>0.026793963658761934</v>
      </c>
    </row>
    <row r="521" spans="1:6" ht="15" customHeight="1">
      <c r="A521" s="151" t="s">
        <v>31</v>
      </c>
      <c r="B521" s="152"/>
      <c r="C521" s="59">
        <v>24</v>
      </c>
      <c r="D521" s="60">
        <v>0.05063291139240507</v>
      </c>
      <c r="E521" s="26">
        <v>183</v>
      </c>
      <c r="F521" s="61">
        <v>0.05635971666153372</v>
      </c>
    </row>
    <row r="522" spans="1:6" ht="15" customHeight="1">
      <c r="A522" s="151" t="s">
        <v>296</v>
      </c>
      <c r="B522" s="173"/>
      <c r="C522" s="59">
        <v>15</v>
      </c>
      <c r="D522" s="60">
        <v>0.03164556962025317</v>
      </c>
      <c r="E522" s="26">
        <v>90</v>
      </c>
      <c r="F522" s="61">
        <v>0.027717893440098552</v>
      </c>
    </row>
    <row r="523" spans="1:6" ht="15" customHeight="1">
      <c r="A523" s="153" t="s">
        <v>5</v>
      </c>
      <c r="B523" s="177"/>
      <c r="C523" s="68">
        <v>474</v>
      </c>
      <c r="D523" s="64">
        <v>1</v>
      </c>
      <c r="E523" s="69">
        <v>3247</v>
      </c>
      <c r="F523" s="65">
        <v>1</v>
      </c>
    </row>
    <row r="524" spans="1:6" ht="16.5" customHeight="1">
      <c r="A524" s="176" t="s">
        <v>317</v>
      </c>
      <c r="B524" s="142"/>
      <c r="C524" s="142"/>
      <c r="D524" s="142"/>
      <c r="E524" s="142"/>
      <c r="F524" s="143"/>
    </row>
    <row r="525" spans="1:6" ht="15" customHeight="1">
      <c r="A525" s="161" t="s">
        <v>25</v>
      </c>
      <c r="B525" s="175"/>
      <c r="C525" s="70">
        <v>114</v>
      </c>
      <c r="D525" s="71">
        <f>C525/$C$523</f>
        <v>0.24050632911392406</v>
      </c>
      <c r="E525" s="35">
        <v>702</v>
      </c>
      <c r="F525" s="72">
        <f>E525/$E$523</f>
        <v>0.2161995688327687</v>
      </c>
    </row>
    <row r="526" spans="1:6" ht="15" customHeight="1">
      <c r="A526" s="159" t="s">
        <v>26</v>
      </c>
      <c r="B526" s="172"/>
      <c r="C526" s="59">
        <v>88</v>
      </c>
      <c r="D526" s="60">
        <f aca="true" t="shared" si="2" ref="D526:D535">C526/$C$523</f>
        <v>0.18565400843881857</v>
      </c>
      <c r="E526" s="26">
        <v>644</v>
      </c>
      <c r="F526" s="61">
        <f aca="true" t="shared" si="3" ref="F526:F535">E526/$E$523</f>
        <v>0.1983369263935941</v>
      </c>
    </row>
    <row r="527" spans="1:6" ht="15" customHeight="1">
      <c r="A527" s="159" t="s">
        <v>293</v>
      </c>
      <c r="B527" s="172"/>
      <c r="C527" s="59">
        <v>47</v>
      </c>
      <c r="D527" s="60">
        <f t="shared" si="2"/>
        <v>0.09915611814345991</v>
      </c>
      <c r="E527" s="26">
        <v>238</v>
      </c>
      <c r="F527" s="61">
        <f t="shared" si="3"/>
        <v>0.07329842931937172</v>
      </c>
    </row>
    <row r="528" spans="1:6" ht="15" customHeight="1">
      <c r="A528" s="151" t="s">
        <v>294</v>
      </c>
      <c r="B528" s="173"/>
      <c r="C528" s="59">
        <v>26</v>
      </c>
      <c r="D528" s="60">
        <f t="shared" si="2"/>
        <v>0.05485232067510549</v>
      </c>
      <c r="E528" s="26">
        <v>181</v>
      </c>
      <c r="F528" s="61">
        <f t="shared" si="3"/>
        <v>0.05574376347397598</v>
      </c>
    </row>
    <row r="529" spans="1:6" ht="15" customHeight="1">
      <c r="A529" s="151" t="s">
        <v>27</v>
      </c>
      <c r="B529" s="173"/>
      <c r="C529" s="59">
        <v>21</v>
      </c>
      <c r="D529" s="60">
        <f t="shared" si="2"/>
        <v>0.04430379746835443</v>
      </c>
      <c r="E529" s="26">
        <v>184</v>
      </c>
      <c r="F529" s="61">
        <f t="shared" si="3"/>
        <v>0.056667693255312596</v>
      </c>
    </row>
    <row r="530" spans="1:6" ht="15" customHeight="1">
      <c r="A530" s="178" t="s">
        <v>323</v>
      </c>
      <c r="B530" s="172"/>
      <c r="C530" s="59">
        <v>3</v>
      </c>
      <c r="D530" s="60">
        <f t="shared" si="2"/>
        <v>0.006329113924050633</v>
      </c>
      <c r="E530" s="26">
        <v>41</v>
      </c>
      <c r="F530" s="61">
        <f t="shared" si="3"/>
        <v>0.012627040344933785</v>
      </c>
    </row>
    <row r="531" spans="1:6" ht="30" customHeight="1">
      <c r="A531" s="151" t="s">
        <v>295</v>
      </c>
      <c r="B531" s="173"/>
      <c r="C531" s="59">
        <v>45</v>
      </c>
      <c r="D531" s="60">
        <f t="shared" si="2"/>
        <v>0.0949367088607595</v>
      </c>
      <c r="E531" s="26">
        <v>321</v>
      </c>
      <c r="F531" s="61">
        <f t="shared" si="3"/>
        <v>0.09886048660301817</v>
      </c>
    </row>
    <row r="532" spans="1:6" ht="15" customHeight="1">
      <c r="A532" s="151" t="s">
        <v>29</v>
      </c>
      <c r="B532" s="173"/>
      <c r="C532" s="59">
        <v>7</v>
      </c>
      <c r="D532" s="60">
        <f t="shared" si="2"/>
        <v>0.014767932489451477</v>
      </c>
      <c r="E532" s="26">
        <v>132</v>
      </c>
      <c r="F532" s="61">
        <f t="shared" si="3"/>
        <v>0.04065291037881121</v>
      </c>
    </row>
    <row r="533" spans="1:6" ht="15" customHeight="1">
      <c r="A533" s="151" t="s">
        <v>30</v>
      </c>
      <c r="B533" s="173"/>
      <c r="C533" s="59">
        <v>174</v>
      </c>
      <c r="D533" s="60">
        <f t="shared" si="2"/>
        <v>0.3670886075949367</v>
      </c>
      <c r="E533" s="26">
        <v>1352</v>
      </c>
      <c r="F533" s="61">
        <f t="shared" si="3"/>
        <v>0.416384354789036</v>
      </c>
    </row>
    <row r="534" spans="1:6" ht="15" customHeight="1">
      <c r="A534" s="151" t="s">
        <v>31</v>
      </c>
      <c r="B534" s="152"/>
      <c r="C534" s="59">
        <v>107</v>
      </c>
      <c r="D534" s="60">
        <f t="shared" si="2"/>
        <v>0.22573839662447256</v>
      </c>
      <c r="E534" s="26">
        <v>682</v>
      </c>
      <c r="F534" s="61">
        <f t="shared" si="3"/>
        <v>0.21004003695719126</v>
      </c>
    </row>
    <row r="535" spans="1:6" ht="15" customHeight="1">
      <c r="A535" s="151" t="s">
        <v>176</v>
      </c>
      <c r="B535" s="173"/>
      <c r="C535" s="59">
        <v>21</v>
      </c>
      <c r="D535" s="60">
        <f t="shared" si="2"/>
        <v>0.04430379746835443</v>
      </c>
      <c r="E535" s="26">
        <v>205</v>
      </c>
      <c r="F535" s="61">
        <f t="shared" si="3"/>
        <v>0.06313520172466892</v>
      </c>
    </row>
    <row r="536" spans="1:6" ht="45.75" customHeight="1">
      <c r="A536" s="135" t="s">
        <v>342</v>
      </c>
      <c r="B536" s="136"/>
      <c r="C536" s="136"/>
      <c r="D536" s="136"/>
      <c r="E536" s="136"/>
      <c r="F536" s="137"/>
    </row>
    <row r="537" spans="1:6" ht="15" customHeight="1">
      <c r="A537" s="161" t="s">
        <v>32</v>
      </c>
      <c r="B537" s="175"/>
      <c r="C537" s="70">
        <v>85</v>
      </c>
      <c r="D537" s="71">
        <v>0.28619528619528617</v>
      </c>
      <c r="E537" s="35">
        <v>698</v>
      </c>
      <c r="F537" s="72">
        <v>0.31799544419134396</v>
      </c>
    </row>
    <row r="538" spans="1:6" ht="30" customHeight="1">
      <c r="A538" s="151" t="s">
        <v>33</v>
      </c>
      <c r="B538" s="173" t="s">
        <v>33</v>
      </c>
      <c r="C538" s="59">
        <v>8</v>
      </c>
      <c r="D538" s="60">
        <v>0.026936026936026935</v>
      </c>
      <c r="E538" s="26">
        <v>72</v>
      </c>
      <c r="F538" s="61">
        <v>0.03280182232346242</v>
      </c>
    </row>
    <row r="539" spans="1:6" ht="15" customHeight="1">
      <c r="A539" s="159" t="s">
        <v>34</v>
      </c>
      <c r="B539" s="172" t="s">
        <v>34</v>
      </c>
      <c r="C539" s="59">
        <v>30</v>
      </c>
      <c r="D539" s="60">
        <v>0.10101010101010101</v>
      </c>
      <c r="E539" s="26">
        <v>143</v>
      </c>
      <c r="F539" s="61">
        <v>0.06514806378132118</v>
      </c>
    </row>
    <row r="540" spans="1:6" ht="15" customHeight="1">
      <c r="A540" s="151" t="s">
        <v>35</v>
      </c>
      <c r="B540" s="173" t="s">
        <v>35</v>
      </c>
      <c r="C540" s="59">
        <v>155</v>
      </c>
      <c r="D540" s="60">
        <v>0.5218855218855218</v>
      </c>
      <c r="E540" s="26">
        <v>988</v>
      </c>
      <c r="F540" s="61">
        <v>0.4501138952164009</v>
      </c>
    </row>
    <row r="541" spans="1:6" ht="15" customHeight="1">
      <c r="A541" s="151" t="s">
        <v>36</v>
      </c>
      <c r="B541" s="173" t="s">
        <v>36</v>
      </c>
      <c r="C541" s="59">
        <v>19</v>
      </c>
      <c r="D541" s="60">
        <v>0.06397306397306397</v>
      </c>
      <c r="E541" s="26">
        <v>294</v>
      </c>
      <c r="F541" s="61">
        <v>0.13394077448747152</v>
      </c>
    </row>
    <row r="542" spans="1:6" ht="15" customHeight="1">
      <c r="A542" s="147" t="s">
        <v>5</v>
      </c>
      <c r="B542" s="171" t="s">
        <v>5</v>
      </c>
      <c r="C542" s="68">
        <f>SUM(C537:C541)</f>
        <v>297</v>
      </c>
      <c r="D542" s="64">
        <v>1</v>
      </c>
      <c r="E542" s="69">
        <f>SUM(E537:E541)</f>
        <v>2195</v>
      </c>
      <c r="F542" s="65">
        <v>1</v>
      </c>
    </row>
    <row r="543" spans="1:6" ht="45" customHeight="1">
      <c r="A543" s="135" t="s">
        <v>343</v>
      </c>
      <c r="B543" s="136"/>
      <c r="C543" s="136"/>
      <c r="D543" s="136"/>
      <c r="E543" s="136"/>
      <c r="F543" s="137"/>
    </row>
    <row r="544" spans="1:6" ht="15" customHeight="1">
      <c r="A544" s="161" t="s">
        <v>190</v>
      </c>
      <c r="B544" s="162"/>
      <c r="C544" s="70">
        <v>47</v>
      </c>
      <c r="D544" s="71">
        <v>0.36153846153846153</v>
      </c>
      <c r="E544" s="35">
        <v>299</v>
      </c>
      <c r="F544" s="72">
        <v>0.3863049095607235</v>
      </c>
    </row>
    <row r="545" spans="1:6" ht="15" customHeight="1">
      <c r="A545" s="159" t="s">
        <v>297</v>
      </c>
      <c r="B545" s="160"/>
      <c r="C545" s="59">
        <v>6</v>
      </c>
      <c r="D545" s="60">
        <v>0.046153846153846156</v>
      </c>
      <c r="E545" s="26">
        <v>41</v>
      </c>
      <c r="F545" s="61">
        <v>0.05297157622739018</v>
      </c>
    </row>
    <row r="546" spans="1:6" ht="15" customHeight="1">
      <c r="A546" s="159" t="s">
        <v>369</v>
      </c>
      <c r="B546" s="160" t="s">
        <v>34</v>
      </c>
      <c r="C546" s="59">
        <v>21</v>
      </c>
      <c r="D546" s="60">
        <v>0.16153846153846152</v>
      </c>
      <c r="E546" s="26">
        <v>109</v>
      </c>
      <c r="F546" s="61">
        <v>0.14082687338501293</v>
      </c>
    </row>
    <row r="547" spans="1:6" ht="15" customHeight="1">
      <c r="A547" s="151" t="s">
        <v>37</v>
      </c>
      <c r="B547" s="152"/>
      <c r="C547" s="59">
        <v>10</v>
      </c>
      <c r="D547" s="60">
        <v>0.07692307692307693</v>
      </c>
      <c r="E547" s="26">
        <v>77</v>
      </c>
      <c r="F547" s="61">
        <v>0.09948320413436691</v>
      </c>
    </row>
    <row r="548" spans="1:6" ht="15" customHeight="1">
      <c r="A548" s="151" t="s">
        <v>38</v>
      </c>
      <c r="B548" s="152" t="s">
        <v>36</v>
      </c>
      <c r="C548" s="59">
        <v>21</v>
      </c>
      <c r="D548" s="60">
        <v>0.16153846153846152</v>
      </c>
      <c r="E548" s="26">
        <v>73</v>
      </c>
      <c r="F548" s="61">
        <v>0.09431524547803617</v>
      </c>
    </row>
    <row r="549" spans="1:6" ht="15" customHeight="1">
      <c r="A549" s="151" t="s">
        <v>39</v>
      </c>
      <c r="B549" s="152"/>
      <c r="C549" s="73">
        <v>12</v>
      </c>
      <c r="D549" s="74">
        <v>0.09230769230769231</v>
      </c>
      <c r="E549" s="36">
        <v>99</v>
      </c>
      <c r="F549" s="75">
        <v>0.12790697674418605</v>
      </c>
    </row>
    <row r="550" spans="1:6" ht="15" customHeight="1">
      <c r="A550" s="151" t="s">
        <v>40</v>
      </c>
      <c r="B550" s="152"/>
      <c r="C550" s="73">
        <v>2</v>
      </c>
      <c r="D550" s="74">
        <v>0.015384615384615385</v>
      </c>
      <c r="E550" s="36">
        <v>15</v>
      </c>
      <c r="F550" s="75">
        <v>0.01937984496124031</v>
      </c>
    </row>
    <row r="551" spans="1:6" ht="15" customHeight="1">
      <c r="A551" s="174" t="s">
        <v>370</v>
      </c>
      <c r="B551" s="152"/>
      <c r="C551" s="73">
        <v>11</v>
      </c>
      <c r="D551" s="74">
        <v>0.08461538461538462</v>
      </c>
      <c r="E551" s="36">
        <v>61</v>
      </c>
      <c r="F551" s="75">
        <v>0.07881136950904392</v>
      </c>
    </row>
    <row r="552" spans="1:6" ht="15" customHeight="1">
      <c r="A552" s="147" t="s">
        <v>5</v>
      </c>
      <c r="B552" s="148" t="s">
        <v>5</v>
      </c>
      <c r="C552" s="68">
        <f>SUM(C544:C551)</f>
        <v>130</v>
      </c>
      <c r="D552" s="64">
        <v>1</v>
      </c>
      <c r="E552" s="69">
        <f>SUM(E544:E551)</f>
        <v>774</v>
      </c>
      <c r="F552" s="65">
        <v>1</v>
      </c>
    </row>
    <row r="553" spans="1:6" ht="60" customHeight="1">
      <c r="A553" s="135" t="s">
        <v>344</v>
      </c>
      <c r="B553" s="136"/>
      <c r="C553" s="136"/>
      <c r="D553" s="136"/>
      <c r="E553" s="136"/>
      <c r="F553" s="137"/>
    </row>
    <row r="554" spans="1:6" ht="15" customHeight="1">
      <c r="A554" s="161" t="s">
        <v>41</v>
      </c>
      <c r="B554" s="175"/>
      <c r="C554" s="70">
        <v>13</v>
      </c>
      <c r="D554" s="71">
        <v>0.03880597014925373</v>
      </c>
      <c r="E554" s="35">
        <v>51</v>
      </c>
      <c r="F554" s="72">
        <v>0.02145561632309634</v>
      </c>
    </row>
    <row r="555" spans="1:6" ht="15" customHeight="1">
      <c r="A555" s="159" t="s">
        <v>42</v>
      </c>
      <c r="B555" s="172" t="s">
        <v>33</v>
      </c>
      <c r="C555" s="59">
        <v>58</v>
      </c>
      <c r="D555" s="60">
        <v>0.17313432835820897</v>
      </c>
      <c r="E555" s="26">
        <v>285</v>
      </c>
      <c r="F555" s="61">
        <v>0.11989903239377368</v>
      </c>
    </row>
    <row r="556" spans="1:6" ht="15" customHeight="1">
      <c r="A556" s="159" t="s">
        <v>43</v>
      </c>
      <c r="B556" s="172" t="s">
        <v>34</v>
      </c>
      <c r="C556" s="59">
        <v>209</v>
      </c>
      <c r="D556" s="60">
        <v>0.6238805970149254</v>
      </c>
      <c r="E556" s="26">
        <v>1622</v>
      </c>
      <c r="F556" s="61">
        <v>0.6823727387463188</v>
      </c>
    </row>
    <row r="557" spans="1:6" ht="15" customHeight="1">
      <c r="A557" s="151" t="s">
        <v>44</v>
      </c>
      <c r="B557" s="173" t="s">
        <v>35</v>
      </c>
      <c r="C557" s="59">
        <v>55</v>
      </c>
      <c r="D557" s="60">
        <v>0.16417910447761194</v>
      </c>
      <c r="E557" s="26">
        <v>419</v>
      </c>
      <c r="F557" s="61">
        <v>0.17627261253681112</v>
      </c>
    </row>
    <row r="558" spans="1:6" ht="15" customHeight="1">
      <c r="A558" s="147" t="s">
        <v>5</v>
      </c>
      <c r="B558" s="171" t="s">
        <v>5</v>
      </c>
      <c r="C558" s="68">
        <f>SUM(C554:C557)</f>
        <v>335</v>
      </c>
      <c r="D558" s="64">
        <v>1</v>
      </c>
      <c r="E558" s="69">
        <f>SUM(E554:E557)</f>
        <v>2377</v>
      </c>
      <c r="F558" s="65">
        <v>1</v>
      </c>
    </row>
    <row r="559" spans="1:6" ht="45" customHeight="1">
      <c r="A559" s="135" t="s">
        <v>345</v>
      </c>
      <c r="B559" s="136"/>
      <c r="C559" s="136"/>
      <c r="D559" s="136"/>
      <c r="E559" s="136"/>
      <c r="F559" s="137"/>
    </row>
    <row r="560" spans="1:6" ht="15" customHeight="1">
      <c r="A560" s="161" t="s">
        <v>190</v>
      </c>
      <c r="B560" s="162"/>
      <c r="C560" s="70">
        <v>152</v>
      </c>
      <c r="D560" s="71">
        <f>C560/($C$558-$C$557)</f>
        <v>0.5428571428571428</v>
      </c>
      <c r="E560" s="35">
        <v>904</v>
      </c>
      <c r="F560" s="72">
        <f>E560/($E$558-$E$557)</f>
        <v>0.4616956077630235</v>
      </c>
    </row>
    <row r="561" spans="1:6" ht="15" customHeight="1">
      <c r="A561" s="159" t="s">
        <v>191</v>
      </c>
      <c r="B561" s="160"/>
      <c r="C561" s="59">
        <v>70</v>
      </c>
      <c r="D561" s="60">
        <f aca="true" t="shared" si="4" ref="D561:D567">C561/($C$558-$C$557)</f>
        <v>0.25</v>
      </c>
      <c r="E561" s="26">
        <v>500</v>
      </c>
      <c r="F561" s="61">
        <f aca="true" t="shared" si="5" ref="F561:F567">E561/($E$558-$E$557)</f>
        <v>0.2553626149131767</v>
      </c>
    </row>
    <row r="562" spans="1:6" ht="15" customHeight="1">
      <c r="A562" s="159" t="s">
        <v>369</v>
      </c>
      <c r="B562" s="160" t="s">
        <v>34</v>
      </c>
      <c r="C562" s="59">
        <v>22</v>
      </c>
      <c r="D562" s="60">
        <f t="shared" si="4"/>
        <v>0.07857142857142857</v>
      </c>
      <c r="E562" s="26">
        <v>298</v>
      </c>
      <c r="F562" s="61">
        <f t="shared" si="5"/>
        <v>0.15219611848825332</v>
      </c>
    </row>
    <row r="563" spans="1:6" ht="15" customHeight="1">
      <c r="A563" s="151" t="s">
        <v>37</v>
      </c>
      <c r="B563" s="152"/>
      <c r="C563" s="59">
        <v>34</v>
      </c>
      <c r="D563" s="60">
        <f t="shared" si="4"/>
        <v>0.12142857142857143</v>
      </c>
      <c r="E563" s="26">
        <v>227</v>
      </c>
      <c r="F563" s="61">
        <f t="shared" si="5"/>
        <v>0.11593462717058223</v>
      </c>
    </row>
    <row r="564" spans="1:6" ht="15" customHeight="1">
      <c r="A564" s="151" t="s">
        <v>38</v>
      </c>
      <c r="B564" s="152" t="s">
        <v>36</v>
      </c>
      <c r="C564" s="59">
        <v>18</v>
      </c>
      <c r="D564" s="60">
        <f t="shared" si="4"/>
        <v>0.06428571428571428</v>
      </c>
      <c r="E564" s="26">
        <v>186</v>
      </c>
      <c r="F564" s="61">
        <f t="shared" si="5"/>
        <v>0.09499489274770173</v>
      </c>
    </row>
    <row r="565" spans="1:6" ht="15" customHeight="1">
      <c r="A565" s="151" t="s">
        <v>39</v>
      </c>
      <c r="B565" s="152"/>
      <c r="C565" s="59">
        <v>47</v>
      </c>
      <c r="D565" s="60">
        <f t="shared" si="4"/>
        <v>0.16785714285714284</v>
      </c>
      <c r="E565" s="26">
        <v>505</v>
      </c>
      <c r="F565" s="61">
        <f t="shared" si="5"/>
        <v>0.2579162410623085</v>
      </c>
    </row>
    <row r="566" spans="1:6" ht="15" customHeight="1">
      <c r="A566" s="151" t="s">
        <v>40</v>
      </c>
      <c r="B566" s="152"/>
      <c r="C566" s="59">
        <v>14</v>
      </c>
      <c r="D566" s="60">
        <f t="shared" si="4"/>
        <v>0.05</v>
      </c>
      <c r="E566" s="26">
        <v>82</v>
      </c>
      <c r="F566" s="61">
        <f t="shared" si="5"/>
        <v>0.04187946884576098</v>
      </c>
    </row>
    <row r="567" spans="1:6" ht="15" customHeight="1">
      <c r="A567" s="167" t="s">
        <v>370</v>
      </c>
      <c r="B567" s="168"/>
      <c r="C567" s="68">
        <v>12</v>
      </c>
      <c r="D567" s="64">
        <f t="shared" si="4"/>
        <v>0.04285714285714286</v>
      </c>
      <c r="E567" s="69">
        <v>121</v>
      </c>
      <c r="F567" s="65">
        <f t="shared" si="5"/>
        <v>0.06179775280898876</v>
      </c>
    </row>
    <row r="568" spans="1:7" ht="47.25" customHeight="1">
      <c r="A568" s="135" t="s">
        <v>346</v>
      </c>
      <c r="B568" s="136"/>
      <c r="C568" s="136"/>
      <c r="D568" s="136"/>
      <c r="E568" s="136"/>
      <c r="F568" s="137"/>
      <c r="G568" s="109"/>
    </row>
    <row r="569" spans="1:6" ht="15" customHeight="1">
      <c r="A569" s="144" t="s">
        <v>192</v>
      </c>
      <c r="B569" s="31" t="s">
        <v>46</v>
      </c>
      <c r="C569" s="70">
        <v>22</v>
      </c>
      <c r="D569" s="71">
        <f>C569/$C$656</f>
        <v>0.05116279069767442</v>
      </c>
      <c r="E569" s="35">
        <v>14</v>
      </c>
      <c r="F569" s="72">
        <f>E569/$E$656</f>
        <v>0.004654255319148936</v>
      </c>
    </row>
    <row r="570" spans="1:6" ht="15" customHeight="1">
      <c r="A570" s="145"/>
      <c r="B570" s="32" t="s">
        <v>47</v>
      </c>
      <c r="C570" s="59">
        <v>3</v>
      </c>
      <c r="D570" s="60">
        <f aca="true" t="shared" si="6" ref="D570:D586">C570/$C$656</f>
        <v>0.0069767441860465115</v>
      </c>
      <c r="E570" s="26">
        <v>34</v>
      </c>
      <c r="F570" s="61">
        <f aca="true" t="shared" si="7" ref="F570:F586">E570/$E$656</f>
        <v>0.011303191489361703</v>
      </c>
    </row>
    <row r="571" spans="1:6" ht="15" customHeight="1">
      <c r="A571" s="145"/>
      <c r="B571" s="32" t="s">
        <v>298</v>
      </c>
      <c r="C571" s="59">
        <v>1</v>
      </c>
      <c r="D571" s="60">
        <f t="shared" si="6"/>
        <v>0.002325581395348837</v>
      </c>
      <c r="E571" s="26">
        <v>14</v>
      </c>
      <c r="F571" s="61">
        <f t="shared" si="7"/>
        <v>0.004654255319148936</v>
      </c>
    </row>
    <row r="572" spans="1:6" ht="15" customHeight="1">
      <c r="A572" s="145"/>
      <c r="B572" s="118" t="s">
        <v>48</v>
      </c>
      <c r="C572" s="59">
        <v>0</v>
      </c>
      <c r="D572" s="60">
        <f t="shared" si="6"/>
        <v>0</v>
      </c>
      <c r="E572" s="26">
        <v>4</v>
      </c>
      <c r="F572" s="61">
        <f t="shared" si="7"/>
        <v>0.0013297872340425532</v>
      </c>
    </row>
    <row r="573" spans="1:6" ht="15" customHeight="1">
      <c r="A573" s="145"/>
      <c r="B573" s="118" t="s">
        <v>49</v>
      </c>
      <c r="C573" s="59">
        <v>1</v>
      </c>
      <c r="D573" s="60">
        <f t="shared" si="6"/>
        <v>0.002325581395348837</v>
      </c>
      <c r="E573" s="26">
        <v>15</v>
      </c>
      <c r="F573" s="61">
        <f t="shared" si="7"/>
        <v>0.004986702127659575</v>
      </c>
    </row>
    <row r="574" spans="1:6" ht="15" customHeight="1">
      <c r="A574" s="145"/>
      <c r="B574" s="118" t="s">
        <v>50</v>
      </c>
      <c r="C574" s="59">
        <v>4</v>
      </c>
      <c r="D574" s="60">
        <f t="shared" si="6"/>
        <v>0.009302325581395349</v>
      </c>
      <c r="E574" s="26">
        <v>3</v>
      </c>
      <c r="F574" s="61">
        <f t="shared" si="7"/>
        <v>0.0009973404255319148</v>
      </c>
    </row>
    <row r="575" spans="1:6" ht="15" customHeight="1">
      <c r="A575" s="145"/>
      <c r="B575" s="118" t="s">
        <v>51</v>
      </c>
      <c r="C575" s="59">
        <v>8</v>
      </c>
      <c r="D575" s="60">
        <f t="shared" si="6"/>
        <v>0.018604651162790697</v>
      </c>
      <c r="E575" s="26">
        <v>23</v>
      </c>
      <c r="F575" s="61">
        <f t="shared" si="7"/>
        <v>0.007646276595744681</v>
      </c>
    </row>
    <row r="576" spans="1:6" ht="15" customHeight="1">
      <c r="A576" s="145"/>
      <c r="B576" s="118" t="s">
        <v>52</v>
      </c>
      <c r="C576" s="59">
        <v>8</v>
      </c>
      <c r="D576" s="60">
        <f t="shared" si="6"/>
        <v>0.018604651162790697</v>
      </c>
      <c r="E576" s="26">
        <v>49</v>
      </c>
      <c r="F576" s="61">
        <f t="shared" si="7"/>
        <v>0.016289893617021278</v>
      </c>
    </row>
    <row r="577" spans="1:6" ht="15" customHeight="1">
      <c r="A577" s="145"/>
      <c r="B577" s="118" t="s">
        <v>53</v>
      </c>
      <c r="C577" s="59">
        <v>1</v>
      </c>
      <c r="D577" s="60">
        <f t="shared" si="6"/>
        <v>0.002325581395348837</v>
      </c>
      <c r="E577" s="26">
        <v>10</v>
      </c>
      <c r="F577" s="61">
        <f t="shared" si="7"/>
        <v>0.003324468085106383</v>
      </c>
    </row>
    <row r="578" spans="1:6" ht="15" customHeight="1">
      <c r="A578" s="146"/>
      <c r="B578" s="119" t="s">
        <v>45</v>
      </c>
      <c r="C578" s="68">
        <v>9</v>
      </c>
      <c r="D578" s="64">
        <f t="shared" si="6"/>
        <v>0.020930232558139535</v>
      </c>
      <c r="E578" s="69">
        <v>33</v>
      </c>
      <c r="F578" s="65">
        <f t="shared" si="7"/>
        <v>0.010970744680851064</v>
      </c>
    </row>
    <row r="579" spans="1:6" ht="15" customHeight="1">
      <c r="A579" s="144" t="s">
        <v>193</v>
      </c>
      <c r="B579" s="33" t="s">
        <v>54</v>
      </c>
      <c r="C579" s="70">
        <v>2</v>
      </c>
      <c r="D579" s="71">
        <f t="shared" si="6"/>
        <v>0.004651162790697674</v>
      </c>
      <c r="E579" s="35">
        <v>10</v>
      </c>
      <c r="F579" s="72">
        <f t="shared" si="7"/>
        <v>0.003324468085106383</v>
      </c>
    </row>
    <row r="580" spans="1:6" ht="15" customHeight="1">
      <c r="A580" s="145"/>
      <c r="B580" s="118" t="s">
        <v>55</v>
      </c>
      <c r="C580" s="59">
        <v>1</v>
      </c>
      <c r="D580" s="60">
        <f t="shared" si="6"/>
        <v>0.002325581395348837</v>
      </c>
      <c r="E580" s="26">
        <v>14</v>
      </c>
      <c r="F580" s="61">
        <f t="shared" si="7"/>
        <v>0.004654255319148936</v>
      </c>
    </row>
    <row r="581" spans="1:6" ht="15" customHeight="1">
      <c r="A581" s="145"/>
      <c r="B581" s="118" t="s">
        <v>56</v>
      </c>
      <c r="C581" s="59">
        <v>7</v>
      </c>
      <c r="D581" s="60">
        <f t="shared" si="6"/>
        <v>0.01627906976744186</v>
      </c>
      <c r="E581" s="26">
        <v>38</v>
      </c>
      <c r="F581" s="61">
        <f t="shared" si="7"/>
        <v>0.012632978723404254</v>
      </c>
    </row>
    <row r="582" spans="1:6" ht="15" customHeight="1">
      <c r="A582" s="145"/>
      <c r="B582" s="118" t="s">
        <v>57</v>
      </c>
      <c r="C582" s="59">
        <v>5</v>
      </c>
      <c r="D582" s="60">
        <f t="shared" si="6"/>
        <v>0.011627906976744186</v>
      </c>
      <c r="E582" s="26">
        <v>22</v>
      </c>
      <c r="F582" s="61">
        <f t="shared" si="7"/>
        <v>0.007313829787234043</v>
      </c>
    </row>
    <row r="583" spans="1:6" ht="15" customHeight="1">
      <c r="A583" s="145"/>
      <c r="B583" s="118" t="s">
        <v>58</v>
      </c>
      <c r="C583" s="59">
        <v>13</v>
      </c>
      <c r="D583" s="60">
        <f t="shared" si="6"/>
        <v>0.030232558139534883</v>
      </c>
      <c r="E583" s="26">
        <v>40</v>
      </c>
      <c r="F583" s="61">
        <f t="shared" si="7"/>
        <v>0.013297872340425532</v>
      </c>
    </row>
    <row r="584" spans="1:6" ht="15" customHeight="1">
      <c r="A584" s="145"/>
      <c r="B584" s="118" t="s">
        <v>59</v>
      </c>
      <c r="C584" s="59">
        <v>1</v>
      </c>
      <c r="D584" s="60">
        <f t="shared" si="6"/>
        <v>0.002325581395348837</v>
      </c>
      <c r="E584" s="26">
        <v>13</v>
      </c>
      <c r="F584" s="61">
        <f t="shared" si="7"/>
        <v>0.004321808510638298</v>
      </c>
    </row>
    <row r="585" spans="1:6" ht="15" customHeight="1">
      <c r="A585" s="145"/>
      <c r="B585" s="118" t="s">
        <v>60</v>
      </c>
      <c r="C585" s="59">
        <v>7</v>
      </c>
      <c r="D585" s="60">
        <f t="shared" si="6"/>
        <v>0.01627906976744186</v>
      </c>
      <c r="E585" s="26">
        <v>41</v>
      </c>
      <c r="F585" s="61">
        <f t="shared" si="7"/>
        <v>0.01363031914893617</v>
      </c>
    </row>
    <row r="586" spans="1:6" ht="15" customHeight="1">
      <c r="A586" s="146"/>
      <c r="B586" s="119" t="s">
        <v>45</v>
      </c>
      <c r="C586" s="68">
        <v>1</v>
      </c>
      <c r="D586" s="64">
        <f t="shared" si="6"/>
        <v>0.002325581395348837</v>
      </c>
      <c r="E586" s="69">
        <v>21</v>
      </c>
      <c r="F586" s="65">
        <f t="shared" si="7"/>
        <v>0.006981382978723404</v>
      </c>
    </row>
    <row r="587" spans="1:6" ht="47.25" customHeight="1">
      <c r="A587" s="135" t="s">
        <v>347</v>
      </c>
      <c r="B587" s="136"/>
      <c r="C587" s="136"/>
      <c r="D587" s="136"/>
      <c r="E587" s="136"/>
      <c r="F587" s="137"/>
    </row>
    <row r="588" spans="1:6" ht="15" customHeight="1">
      <c r="A588" s="144" t="s">
        <v>194</v>
      </c>
      <c r="B588" s="33" t="s">
        <v>61</v>
      </c>
      <c r="C588" s="70">
        <v>0</v>
      </c>
      <c r="D588" s="71">
        <f aca="true" t="shared" si="8" ref="D588:D620">C588/$C$656</f>
        <v>0</v>
      </c>
      <c r="E588" s="35">
        <v>2</v>
      </c>
      <c r="F588" s="72">
        <f aca="true" t="shared" si="9" ref="F588:F620">E588/$E$656</f>
        <v>0.0006648936170212766</v>
      </c>
    </row>
    <row r="589" spans="1:6" ht="15" customHeight="1">
      <c r="A589" s="145"/>
      <c r="B589" s="118" t="s">
        <v>62</v>
      </c>
      <c r="C589" s="59">
        <v>1</v>
      </c>
      <c r="D589" s="60">
        <f t="shared" si="8"/>
        <v>0.002325581395348837</v>
      </c>
      <c r="E589" s="26">
        <v>6</v>
      </c>
      <c r="F589" s="61">
        <f t="shared" si="9"/>
        <v>0.0019946808510638296</v>
      </c>
    </row>
    <row r="590" spans="1:6" ht="15" customHeight="1">
      <c r="A590" s="145"/>
      <c r="B590" s="118" t="s">
        <v>63</v>
      </c>
      <c r="C590" s="59">
        <v>6</v>
      </c>
      <c r="D590" s="60">
        <f t="shared" si="8"/>
        <v>0.013953488372093023</v>
      </c>
      <c r="E590" s="26">
        <v>34</v>
      </c>
      <c r="F590" s="61">
        <f t="shared" si="9"/>
        <v>0.011303191489361703</v>
      </c>
    </row>
    <row r="591" spans="1:6" ht="15" customHeight="1">
      <c r="A591" s="145"/>
      <c r="B591" s="118" t="s">
        <v>64</v>
      </c>
      <c r="C591" s="59">
        <v>2</v>
      </c>
      <c r="D591" s="60">
        <f t="shared" si="8"/>
        <v>0.004651162790697674</v>
      </c>
      <c r="E591" s="26">
        <v>15</v>
      </c>
      <c r="F591" s="61">
        <f t="shared" si="9"/>
        <v>0.004986702127659575</v>
      </c>
    </row>
    <row r="592" spans="1:6" ht="15" customHeight="1">
      <c r="A592" s="145"/>
      <c r="B592" s="118" t="s">
        <v>65</v>
      </c>
      <c r="C592" s="59">
        <v>10</v>
      </c>
      <c r="D592" s="60">
        <f t="shared" si="8"/>
        <v>0.023255813953488372</v>
      </c>
      <c r="E592" s="26">
        <v>37</v>
      </c>
      <c r="F592" s="61">
        <f t="shared" si="9"/>
        <v>0.012300531914893617</v>
      </c>
    </row>
    <row r="593" spans="1:6" ht="15" customHeight="1">
      <c r="A593" s="146"/>
      <c r="B593" s="119" t="s">
        <v>45</v>
      </c>
      <c r="C593" s="68">
        <v>2</v>
      </c>
      <c r="D593" s="64">
        <f t="shared" si="8"/>
        <v>0.004651162790697674</v>
      </c>
      <c r="E593" s="69">
        <v>7</v>
      </c>
      <c r="F593" s="65">
        <f t="shared" si="9"/>
        <v>0.002327127659574468</v>
      </c>
    </row>
    <row r="594" spans="1:6" ht="15" customHeight="1">
      <c r="A594" s="145" t="s">
        <v>373</v>
      </c>
      <c r="B594" s="33" t="s">
        <v>66</v>
      </c>
      <c r="C594" s="70">
        <v>1</v>
      </c>
      <c r="D594" s="71">
        <f t="shared" si="8"/>
        <v>0.002325581395348837</v>
      </c>
      <c r="E594" s="35">
        <v>12</v>
      </c>
      <c r="F594" s="72">
        <f t="shared" si="9"/>
        <v>0.003989361702127659</v>
      </c>
    </row>
    <row r="595" spans="1:6" ht="28.5" customHeight="1">
      <c r="A595" s="145"/>
      <c r="B595" s="118" t="s">
        <v>67</v>
      </c>
      <c r="C595" s="59">
        <v>1</v>
      </c>
      <c r="D595" s="60">
        <f t="shared" si="8"/>
        <v>0.002325581395348837</v>
      </c>
      <c r="E595" s="26">
        <v>1</v>
      </c>
      <c r="F595" s="61">
        <f t="shared" si="9"/>
        <v>0.0003324468085106383</v>
      </c>
    </row>
    <row r="596" spans="1:6" ht="15" customHeight="1">
      <c r="A596" s="145"/>
      <c r="B596" s="118" t="s">
        <v>68</v>
      </c>
      <c r="C596" s="59">
        <v>22</v>
      </c>
      <c r="D596" s="60">
        <f t="shared" si="8"/>
        <v>0.05116279069767442</v>
      </c>
      <c r="E596" s="26">
        <v>147</v>
      </c>
      <c r="F596" s="61">
        <f t="shared" si="9"/>
        <v>0.04886968085106383</v>
      </c>
    </row>
    <row r="597" spans="1:6" ht="30" customHeight="1">
      <c r="A597" s="145"/>
      <c r="B597" s="118" t="s">
        <v>69</v>
      </c>
      <c r="C597" s="59">
        <v>2</v>
      </c>
      <c r="D597" s="60">
        <f t="shared" si="8"/>
        <v>0.004651162790697674</v>
      </c>
      <c r="E597" s="26">
        <v>12</v>
      </c>
      <c r="F597" s="61">
        <f t="shared" si="9"/>
        <v>0.003989361702127659</v>
      </c>
    </row>
    <row r="598" spans="1:6" ht="30" customHeight="1">
      <c r="A598" s="145"/>
      <c r="B598" s="118" t="s">
        <v>70</v>
      </c>
      <c r="C598" s="59">
        <v>6</v>
      </c>
      <c r="D598" s="60">
        <f t="shared" si="8"/>
        <v>0.013953488372093023</v>
      </c>
      <c r="E598" s="26">
        <v>85</v>
      </c>
      <c r="F598" s="61">
        <f t="shared" si="9"/>
        <v>0.028257978723404256</v>
      </c>
    </row>
    <row r="599" spans="1:6" ht="15" customHeight="1">
      <c r="A599" s="145"/>
      <c r="B599" s="118" t="s">
        <v>71</v>
      </c>
      <c r="C599" s="59">
        <v>1</v>
      </c>
      <c r="D599" s="60">
        <f t="shared" si="8"/>
        <v>0.002325581395348837</v>
      </c>
      <c r="E599" s="26">
        <v>15</v>
      </c>
      <c r="F599" s="61">
        <f t="shared" si="9"/>
        <v>0.004986702127659575</v>
      </c>
    </row>
    <row r="600" spans="1:6" ht="15" customHeight="1">
      <c r="A600" s="146"/>
      <c r="B600" s="119" t="s">
        <v>45</v>
      </c>
      <c r="C600" s="68">
        <v>3</v>
      </c>
      <c r="D600" s="64">
        <f t="shared" si="8"/>
        <v>0.0069767441860465115</v>
      </c>
      <c r="E600" s="69">
        <v>32</v>
      </c>
      <c r="F600" s="65">
        <f t="shared" si="9"/>
        <v>0.010638297872340425</v>
      </c>
    </row>
    <row r="601" spans="1:6" ht="15" customHeight="1">
      <c r="A601" s="144" t="s">
        <v>195</v>
      </c>
      <c r="B601" s="33" t="s">
        <v>72</v>
      </c>
      <c r="C601" s="70">
        <v>13</v>
      </c>
      <c r="D601" s="71">
        <f t="shared" si="8"/>
        <v>0.030232558139534883</v>
      </c>
      <c r="E601" s="35">
        <v>105</v>
      </c>
      <c r="F601" s="72">
        <f t="shared" si="9"/>
        <v>0.03490691489361702</v>
      </c>
    </row>
    <row r="602" spans="1:6" ht="15" customHeight="1">
      <c r="A602" s="145"/>
      <c r="B602" s="118" t="s">
        <v>73</v>
      </c>
      <c r="C602" s="59">
        <v>7</v>
      </c>
      <c r="D602" s="60">
        <f t="shared" si="8"/>
        <v>0.01627906976744186</v>
      </c>
      <c r="E602" s="26">
        <v>24</v>
      </c>
      <c r="F602" s="61">
        <f t="shared" si="9"/>
        <v>0.007978723404255319</v>
      </c>
    </row>
    <row r="603" spans="1:6" ht="15" customHeight="1">
      <c r="A603" s="145"/>
      <c r="B603" s="118" t="s">
        <v>74</v>
      </c>
      <c r="C603" s="59">
        <v>0</v>
      </c>
      <c r="D603" s="60">
        <f t="shared" si="8"/>
        <v>0</v>
      </c>
      <c r="E603" s="26">
        <v>4</v>
      </c>
      <c r="F603" s="61">
        <f t="shared" si="9"/>
        <v>0.0013297872340425532</v>
      </c>
    </row>
    <row r="604" spans="1:6" ht="15" customHeight="1">
      <c r="A604" s="145"/>
      <c r="B604" s="118" t="s">
        <v>75</v>
      </c>
      <c r="C604" s="59">
        <v>9</v>
      </c>
      <c r="D604" s="60">
        <f t="shared" si="8"/>
        <v>0.020930232558139535</v>
      </c>
      <c r="E604" s="26">
        <v>80</v>
      </c>
      <c r="F604" s="61">
        <f t="shared" si="9"/>
        <v>0.026595744680851064</v>
      </c>
    </row>
    <row r="605" spans="1:6" ht="15" customHeight="1">
      <c r="A605" s="145"/>
      <c r="B605" s="118" t="s">
        <v>76</v>
      </c>
      <c r="C605" s="59">
        <v>0</v>
      </c>
      <c r="D605" s="60">
        <f t="shared" si="8"/>
        <v>0</v>
      </c>
      <c r="E605" s="26">
        <v>5</v>
      </c>
      <c r="F605" s="61">
        <f t="shared" si="9"/>
        <v>0.0016622340425531915</v>
      </c>
    </row>
    <row r="606" spans="1:6" ht="15" customHeight="1">
      <c r="A606" s="145"/>
      <c r="B606" s="118" t="s">
        <v>77</v>
      </c>
      <c r="C606" s="59">
        <v>3</v>
      </c>
      <c r="D606" s="60">
        <f t="shared" si="8"/>
        <v>0.0069767441860465115</v>
      </c>
      <c r="E606" s="26">
        <v>13</v>
      </c>
      <c r="F606" s="61">
        <f t="shared" si="9"/>
        <v>0.004321808510638298</v>
      </c>
    </row>
    <row r="607" spans="1:6" ht="30" customHeight="1">
      <c r="A607" s="145"/>
      <c r="B607" s="118" t="s">
        <v>78</v>
      </c>
      <c r="C607" s="59">
        <v>5</v>
      </c>
      <c r="D607" s="60">
        <f t="shared" si="8"/>
        <v>0.011627906976744186</v>
      </c>
      <c r="E607" s="26">
        <v>42</v>
      </c>
      <c r="F607" s="61">
        <f t="shared" si="9"/>
        <v>0.013962765957446808</v>
      </c>
    </row>
    <row r="608" spans="1:6" ht="15" customHeight="1">
      <c r="A608" s="145"/>
      <c r="B608" s="118" t="s">
        <v>79</v>
      </c>
      <c r="C608" s="59">
        <v>26</v>
      </c>
      <c r="D608" s="60">
        <f t="shared" si="8"/>
        <v>0.06046511627906977</v>
      </c>
      <c r="E608" s="26">
        <v>273</v>
      </c>
      <c r="F608" s="61">
        <f t="shared" si="9"/>
        <v>0.09075797872340426</v>
      </c>
    </row>
    <row r="609" spans="1:6" ht="15" customHeight="1">
      <c r="A609" s="145"/>
      <c r="B609" s="118" t="s">
        <v>80</v>
      </c>
      <c r="C609" s="59">
        <v>5</v>
      </c>
      <c r="D609" s="60">
        <f t="shared" si="8"/>
        <v>0.011627906976744186</v>
      </c>
      <c r="E609" s="26">
        <v>26</v>
      </c>
      <c r="F609" s="61">
        <f t="shared" si="9"/>
        <v>0.008643617021276596</v>
      </c>
    </row>
    <row r="610" spans="1:6" ht="15" customHeight="1">
      <c r="A610" s="146"/>
      <c r="B610" s="119" t="s">
        <v>45</v>
      </c>
      <c r="C610" s="68">
        <v>12</v>
      </c>
      <c r="D610" s="64">
        <f t="shared" si="8"/>
        <v>0.027906976744186046</v>
      </c>
      <c r="E610" s="69">
        <v>79</v>
      </c>
      <c r="F610" s="65">
        <f t="shared" si="9"/>
        <v>0.026263297872340427</v>
      </c>
    </row>
    <row r="611" spans="1:6" ht="15" customHeight="1">
      <c r="A611" s="144" t="s">
        <v>196</v>
      </c>
      <c r="B611" s="33" t="s">
        <v>81</v>
      </c>
      <c r="C611" s="70">
        <v>3</v>
      </c>
      <c r="D611" s="71">
        <f t="shared" si="8"/>
        <v>0.0069767441860465115</v>
      </c>
      <c r="E611" s="35">
        <v>18</v>
      </c>
      <c r="F611" s="72">
        <f t="shared" si="9"/>
        <v>0.005984042553191489</v>
      </c>
    </row>
    <row r="612" spans="1:6" ht="15" customHeight="1">
      <c r="A612" s="145"/>
      <c r="B612" s="118" t="s">
        <v>82</v>
      </c>
      <c r="C612" s="59">
        <v>1</v>
      </c>
      <c r="D612" s="60">
        <f t="shared" si="8"/>
        <v>0.002325581395348837</v>
      </c>
      <c r="E612" s="26">
        <v>28</v>
      </c>
      <c r="F612" s="61">
        <f t="shared" si="9"/>
        <v>0.009308510638297872</v>
      </c>
    </row>
    <row r="613" spans="1:6" ht="15" customHeight="1">
      <c r="A613" s="145"/>
      <c r="B613" s="118" t="s">
        <v>83</v>
      </c>
      <c r="C613" s="59">
        <v>3</v>
      </c>
      <c r="D613" s="60">
        <f t="shared" si="8"/>
        <v>0.0069767441860465115</v>
      </c>
      <c r="E613" s="26">
        <v>18</v>
      </c>
      <c r="F613" s="61">
        <f t="shared" si="9"/>
        <v>0.005984042553191489</v>
      </c>
    </row>
    <row r="614" spans="1:6" ht="15" customHeight="1">
      <c r="A614" s="145"/>
      <c r="B614" s="118" t="s">
        <v>84</v>
      </c>
      <c r="C614" s="59">
        <v>5</v>
      </c>
      <c r="D614" s="60">
        <f t="shared" si="8"/>
        <v>0.011627906976744186</v>
      </c>
      <c r="E614" s="26">
        <v>38</v>
      </c>
      <c r="F614" s="61">
        <f t="shared" si="9"/>
        <v>0.012632978723404254</v>
      </c>
    </row>
    <row r="615" spans="1:6" ht="15" customHeight="1">
      <c r="A615" s="145"/>
      <c r="B615" s="118" t="s">
        <v>85</v>
      </c>
      <c r="C615" s="59">
        <v>2</v>
      </c>
      <c r="D615" s="60">
        <f t="shared" si="8"/>
        <v>0.004651162790697674</v>
      </c>
      <c r="E615" s="26">
        <v>3</v>
      </c>
      <c r="F615" s="61">
        <f t="shared" si="9"/>
        <v>0.0009973404255319148</v>
      </c>
    </row>
    <row r="616" spans="1:6" ht="15" customHeight="1">
      <c r="A616" s="145"/>
      <c r="B616" s="118" t="s">
        <v>86</v>
      </c>
      <c r="C616" s="59">
        <v>16</v>
      </c>
      <c r="D616" s="60">
        <f t="shared" si="8"/>
        <v>0.037209302325581395</v>
      </c>
      <c r="E616" s="26">
        <v>112</v>
      </c>
      <c r="F616" s="61">
        <f t="shared" si="9"/>
        <v>0.03723404255319149</v>
      </c>
    </row>
    <row r="617" spans="1:6" ht="15" customHeight="1">
      <c r="A617" s="145"/>
      <c r="B617" s="118" t="s">
        <v>87</v>
      </c>
      <c r="C617" s="59">
        <v>0</v>
      </c>
      <c r="D617" s="60">
        <f t="shared" si="8"/>
        <v>0</v>
      </c>
      <c r="E617" s="26">
        <v>7</v>
      </c>
      <c r="F617" s="61">
        <f t="shared" si="9"/>
        <v>0.002327127659574468</v>
      </c>
    </row>
    <row r="618" spans="1:6" ht="15" customHeight="1">
      <c r="A618" s="145"/>
      <c r="B618" s="118" t="s">
        <v>88</v>
      </c>
      <c r="C618" s="59">
        <v>2</v>
      </c>
      <c r="D618" s="60">
        <f t="shared" si="8"/>
        <v>0.004651162790697674</v>
      </c>
      <c r="E618" s="26">
        <v>30</v>
      </c>
      <c r="F618" s="61">
        <f t="shared" si="9"/>
        <v>0.00997340425531915</v>
      </c>
    </row>
    <row r="619" spans="1:6" ht="15" customHeight="1">
      <c r="A619" s="145"/>
      <c r="B619" s="108" t="s">
        <v>372</v>
      </c>
      <c r="C619" s="59">
        <v>4</v>
      </c>
      <c r="D619" s="60">
        <f t="shared" si="8"/>
        <v>0.009302325581395349</v>
      </c>
      <c r="E619" s="26">
        <v>28</v>
      </c>
      <c r="F619" s="61">
        <f t="shared" si="9"/>
        <v>0.009308510638297872</v>
      </c>
    </row>
    <row r="620" spans="1:6" ht="15" customHeight="1">
      <c r="A620" s="146"/>
      <c r="B620" s="119" t="s">
        <v>45</v>
      </c>
      <c r="C620" s="68">
        <v>3</v>
      </c>
      <c r="D620" s="64">
        <f t="shared" si="8"/>
        <v>0.0069767441860465115</v>
      </c>
      <c r="E620" s="69">
        <v>9</v>
      </c>
      <c r="F620" s="65">
        <f t="shared" si="9"/>
        <v>0.0029920212765957447</v>
      </c>
    </row>
    <row r="621" spans="1:6" ht="47.25" customHeight="1">
      <c r="A621" s="135" t="s">
        <v>347</v>
      </c>
      <c r="B621" s="136"/>
      <c r="C621" s="136"/>
      <c r="D621" s="136"/>
      <c r="E621" s="136"/>
      <c r="F621" s="137"/>
    </row>
    <row r="622" spans="1:6" ht="15" customHeight="1">
      <c r="A622" s="144" t="s">
        <v>197</v>
      </c>
      <c r="B622" s="33" t="s">
        <v>89</v>
      </c>
      <c r="C622" s="70">
        <v>0</v>
      </c>
      <c r="D622" s="71">
        <f aca="true" t="shared" si="10" ref="D622:D655">C622/$C$656</f>
        <v>0</v>
      </c>
      <c r="E622" s="35">
        <v>31</v>
      </c>
      <c r="F622" s="72">
        <f aca="true" t="shared" si="11" ref="F622:F655">E622/$E$656</f>
        <v>0.010305851063829786</v>
      </c>
    </row>
    <row r="623" spans="1:6" ht="15" customHeight="1">
      <c r="A623" s="145"/>
      <c r="B623" s="118" t="s">
        <v>90</v>
      </c>
      <c r="C623" s="59">
        <v>0</v>
      </c>
      <c r="D623" s="60">
        <f t="shared" si="10"/>
        <v>0</v>
      </c>
      <c r="E623" s="26">
        <v>13</v>
      </c>
      <c r="F623" s="61">
        <f t="shared" si="11"/>
        <v>0.004321808510638298</v>
      </c>
    </row>
    <row r="624" spans="1:6" ht="15" customHeight="1">
      <c r="A624" s="145"/>
      <c r="B624" s="118" t="s">
        <v>91</v>
      </c>
      <c r="C624" s="59">
        <v>3</v>
      </c>
      <c r="D624" s="60">
        <f t="shared" si="10"/>
        <v>0.0069767441860465115</v>
      </c>
      <c r="E624" s="26">
        <v>26</v>
      </c>
      <c r="F624" s="61">
        <f t="shared" si="11"/>
        <v>0.008643617021276596</v>
      </c>
    </row>
    <row r="625" spans="1:6" ht="15" customHeight="1">
      <c r="A625" s="145"/>
      <c r="B625" s="118" t="s">
        <v>92</v>
      </c>
      <c r="C625" s="59">
        <v>2</v>
      </c>
      <c r="D625" s="60">
        <f t="shared" si="10"/>
        <v>0.004651162790697674</v>
      </c>
      <c r="E625" s="26">
        <v>11</v>
      </c>
      <c r="F625" s="61">
        <f t="shared" si="11"/>
        <v>0.0036569148936170214</v>
      </c>
    </row>
    <row r="626" spans="1:6" ht="15" customHeight="1">
      <c r="A626" s="145"/>
      <c r="B626" s="118" t="s">
        <v>93</v>
      </c>
      <c r="C626" s="59">
        <v>23</v>
      </c>
      <c r="D626" s="60">
        <f t="shared" si="10"/>
        <v>0.053488372093023255</v>
      </c>
      <c r="E626" s="26">
        <v>148</v>
      </c>
      <c r="F626" s="61">
        <f t="shared" si="11"/>
        <v>0.04920212765957447</v>
      </c>
    </row>
    <row r="627" spans="1:6" ht="15" customHeight="1">
      <c r="A627" s="145"/>
      <c r="B627" s="118" t="s">
        <v>94</v>
      </c>
      <c r="C627" s="59">
        <v>0</v>
      </c>
      <c r="D627" s="60">
        <f t="shared" si="10"/>
        <v>0</v>
      </c>
      <c r="E627" s="26">
        <v>20</v>
      </c>
      <c r="F627" s="61">
        <f t="shared" si="11"/>
        <v>0.006648936170212766</v>
      </c>
    </row>
    <row r="628" spans="1:6" ht="15" customHeight="1">
      <c r="A628" s="145"/>
      <c r="B628" s="118" t="s">
        <v>95</v>
      </c>
      <c r="C628" s="59">
        <v>1</v>
      </c>
      <c r="D628" s="60">
        <f t="shared" si="10"/>
        <v>0.002325581395348837</v>
      </c>
      <c r="E628" s="26">
        <v>4</v>
      </c>
      <c r="F628" s="61">
        <f t="shared" si="11"/>
        <v>0.0013297872340425532</v>
      </c>
    </row>
    <row r="629" spans="1:6" ht="15" customHeight="1">
      <c r="A629" s="145"/>
      <c r="B629" s="118" t="s">
        <v>96</v>
      </c>
      <c r="C629" s="59">
        <v>3</v>
      </c>
      <c r="D629" s="60">
        <f t="shared" si="10"/>
        <v>0.0069767441860465115</v>
      </c>
      <c r="E629" s="26">
        <v>63</v>
      </c>
      <c r="F629" s="61">
        <f t="shared" si="11"/>
        <v>0.020944148936170214</v>
      </c>
    </row>
    <row r="630" spans="1:6" ht="15" customHeight="1">
      <c r="A630" s="145"/>
      <c r="B630" s="118" t="s">
        <v>97</v>
      </c>
      <c r="C630" s="59">
        <v>2</v>
      </c>
      <c r="D630" s="60">
        <f t="shared" si="10"/>
        <v>0.004651162790697674</v>
      </c>
      <c r="E630" s="26">
        <v>22</v>
      </c>
      <c r="F630" s="61">
        <f t="shared" si="11"/>
        <v>0.007313829787234043</v>
      </c>
    </row>
    <row r="631" spans="1:6" ht="15" customHeight="1">
      <c r="A631" s="145"/>
      <c r="B631" s="118" t="s">
        <v>98</v>
      </c>
      <c r="C631" s="59">
        <v>2</v>
      </c>
      <c r="D631" s="60">
        <f t="shared" si="10"/>
        <v>0.004651162790697674</v>
      </c>
      <c r="E631" s="26">
        <v>3</v>
      </c>
      <c r="F631" s="61">
        <f t="shared" si="11"/>
        <v>0.0009973404255319148</v>
      </c>
    </row>
    <row r="632" spans="1:6" ht="15" customHeight="1">
      <c r="A632" s="145"/>
      <c r="B632" s="118" t="s">
        <v>99</v>
      </c>
      <c r="C632" s="59">
        <v>1</v>
      </c>
      <c r="D632" s="60">
        <f t="shared" si="10"/>
        <v>0.002325581395348837</v>
      </c>
      <c r="E632" s="26">
        <v>2</v>
      </c>
      <c r="F632" s="61">
        <f t="shared" si="11"/>
        <v>0.0006648936170212766</v>
      </c>
    </row>
    <row r="633" spans="1:6" ht="15" customHeight="1">
      <c r="A633" s="145"/>
      <c r="B633" s="118" t="s">
        <v>100</v>
      </c>
      <c r="C633" s="59">
        <v>12</v>
      </c>
      <c r="D633" s="60">
        <f t="shared" si="10"/>
        <v>0.027906976744186046</v>
      </c>
      <c r="E633" s="26">
        <v>41</v>
      </c>
      <c r="F633" s="61">
        <f t="shared" si="11"/>
        <v>0.01363031914893617</v>
      </c>
    </row>
    <row r="634" spans="1:6" ht="15" customHeight="1">
      <c r="A634" s="146"/>
      <c r="B634" s="119" t="s">
        <v>45</v>
      </c>
      <c r="C634" s="68">
        <v>7</v>
      </c>
      <c r="D634" s="64">
        <f t="shared" si="10"/>
        <v>0.01627906976744186</v>
      </c>
      <c r="E634" s="69">
        <v>33</v>
      </c>
      <c r="F634" s="65">
        <f t="shared" si="11"/>
        <v>0.010970744680851064</v>
      </c>
    </row>
    <row r="635" spans="1:6" ht="15" customHeight="1">
      <c r="A635" s="144" t="s">
        <v>198</v>
      </c>
      <c r="B635" s="33" t="s">
        <v>101</v>
      </c>
      <c r="C635" s="70">
        <v>0</v>
      </c>
      <c r="D635" s="71">
        <f t="shared" si="10"/>
        <v>0</v>
      </c>
      <c r="E635" s="35">
        <v>2</v>
      </c>
      <c r="F635" s="72">
        <f t="shared" si="11"/>
        <v>0.0006648936170212766</v>
      </c>
    </row>
    <row r="636" spans="1:6" ht="15" customHeight="1">
      <c r="A636" s="145"/>
      <c r="B636" s="118" t="s">
        <v>102</v>
      </c>
      <c r="C636" s="59">
        <v>6</v>
      </c>
      <c r="D636" s="60">
        <f t="shared" si="10"/>
        <v>0.013953488372093023</v>
      </c>
      <c r="E636" s="26">
        <v>30</v>
      </c>
      <c r="F636" s="61">
        <f t="shared" si="11"/>
        <v>0.00997340425531915</v>
      </c>
    </row>
    <row r="637" spans="1:6" ht="15" customHeight="1">
      <c r="A637" s="145"/>
      <c r="B637" s="118" t="s">
        <v>103</v>
      </c>
      <c r="C637" s="59">
        <v>4</v>
      </c>
      <c r="D637" s="60">
        <f t="shared" si="10"/>
        <v>0.009302325581395349</v>
      </c>
      <c r="E637" s="26">
        <v>45</v>
      </c>
      <c r="F637" s="61">
        <f t="shared" si="11"/>
        <v>0.014960106382978724</v>
      </c>
    </row>
    <row r="638" spans="1:6" ht="15" customHeight="1">
      <c r="A638" s="146"/>
      <c r="B638" s="119" t="s">
        <v>45</v>
      </c>
      <c r="C638" s="68">
        <v>2</v>
      </c>
      <c r="D638" s="64">
        <f t="shared" si="10"/>
        <v>0.004651162790697674</v>
      </c>
      <c r="E638" s="69">
        <v>22</v>
      </c>
      <c r="F638" s="65">
        <f t="shared" si="11"/>
        <v>0.007313829787234043</v>
      </c>
    </row>
    <row r="639" spans="1:6" ht="15" customHeight="1">
      <c r="A639" s="145" t="s">
        <v>199</v>
      </c>
      <c r="B639" s="33" t="s">
        <v>104</v>
      </c>
      <c r="C639" s="70">
        <v>0</v>
      </c>
      <c r="D639" s="71">
        <f t="shared" si="10"/>
        <v>0</v>
      </c>
      <c r="E639" s="35">
        <v>12</v>
      </c>
      <c r="F639" s="72">
        <f t="shared" si="11"/>
        <v>0.003989361702127659</v>
      </c>
    </row>
    <row r="640" spans="1:6" ht="15" customHeight="1">
      <c r="A640" s="145"/>
      <c r="B640" s="118" t="s">
        <v>105</v>
      </c>
      <c r="C640" s="59">
        <v>1</v>
      </c>
      <c r="D640" s="60">
        <f t="shared" si="10"/>
        <v>0.002325581395348837</v>
      </c>
      <c r="E640" s="26">
        <v>6</v>
      </c>
      <c r="F640" s="61">
        <f t="shared" si="11"/>
        <v>0.0019946808510638296</v>
      </c>
    </row>
    <row r="641" spans="1:6" ht="15" customHeight="1">
      <c r="A641" s="146"/>
      <c r="B641" s="119" t="s">
        <v>45</v>
      </c>
      <c r="C641" s="68">
        <v>0</v>
      </c>
      <c r="D641" s="64">
        <f t="shared" si="10"/>
        <v>0</v>
      </c>
      <c r="E641" s="69">
        <v>4</v>
      </c>
      <c r="F641" s="65">
        <f t="shared" si="11"/>
        <v>0.0013297872340425532</v>
      </c>
    </row>
    <row r="642" spans="1:6" ht="15" customHeight="1">
      <c r="A642" s="144" t="s">
        <v>200</v>
      </c>
      <c r="B642" s="33" t="s">
        <v>106</v>
      </c>
      <c r="C642" s="70">
        <v>6</v>
      </c>
      <c r="D642" s="71">
        <f t="shared" si="10"/>
        <v>0.013953488372093023</v>
      </c>
      <c r="E642" s="35">
        <v>35</v>
      </c>
      <c r="F642" s="72">
        <f t="shared" si="11"/>
        <v>0.01163563829787234</v>
      </c>
    </row>
    <row r="643" spans="1:6" ht="15" customHeight="1">
      <c r="A643" s="145"/>
      <c r="B643" s="118" t="s">
        <v>107</v>
      </c>
      <c r="C643" s="59">
        <v>4</v>
      </c>
      <c r="D643" s="60">
        <f t="shared" si="10"/>
        <v>0.009302325581395349</v>
      </c>
      <c r="E643" s="26">
        <v>57</v>
      </c>
      <c r="F643" s="61">
        <f t="shared" si="11"/>
        <v>0.018949468085106384</v>
      </c>
    </row>
    <row r="644" spans="1:6" ht="15" customHeight="1">
      <c r="A644" s="145"/>
      <c r="B644" s="118" t="s">
        <v>108</v>
      </c>
      <c r="C644" s="59">
        <v>2</v>
      </c>
      <c r="D644" s="60">
        <f t="shared" si="10"/>
        <v>0.004651162790697674</v>
      </c>
      <c r="E644" s="26">
        <v>1</v>
      </c>
      <c r="F644" s="61">
        <f t="shared" si="11"/>
        <v>0.0003324468085106383</v>
      </c>
    </row>
    <row r="645" spans="1:6" ht="15" customHeight="1">
      <c r="A645" s="145"/>
      <c r="B645" s="118" t="s">
        <v>109</v>
      </c>
      <c r="C645" s="59">
        <v>0</v>
      </c>
      <c r="D645" s="60">
        <f t="shared" si="10"/>
        <v>0</v>
      </c>
      <c r="E645" s="26">
        <v>15</v>
      </c>
      <c r="F645" s="61">
        <f t="shared" si="11"/>
        <v>0.004986702127659575</v>
      </c>
    </row>
    <row r="646" spans="1:6" ht="15" customHeight="1">
      <c r="A646" s="145"/>
      <c r="B646" s="118" t="s">
        <v>110</v>
      </c>
      <c r="C646" s="59">
        <v>10</v>
      </c>
      <c r="D646" s="60">
        <f t="shared" si="10"/>
        <v>0.023255813953488372</v>
      </c>
      <c r="E646" s="26">
        <v>166</v>
      </c>
      <c r="F646" s="61">
        <f t="shared" si="11"/>
        <v>0.05518617021276596</v>
      </c>
    </row>
    <row r="647" spans="1:6" ht="15" customHeight="1">
      <c r="A647" s="146"/>
      <c r="B647" s="119" t="s">
        <v>45</v>
      </c>
      <c r="C647" s="68">
        <v>5</v>
      </c>
      <c r="D647" s="64">
        <f t="shared" si="10"/>
        <v>0.011627906976744186</v>
      </c>
      <c r="E647" s="69">
        <v>34</v>
      </c>
      <c r="F647" s="65">
        <f t="shared" si="11"/>
        <v>0.011303191489361703</v>
      </c>
    </row>
    <row r="648" spans="1:6" ht="15" customHeight="1">
      <c r="A648" s="145" t="s">
        <v>201</v>
      </c>
      <c r="B648" s="113" t="s">
        <v>111</v>
      </c>
      <c r="C648" s="105">
        <v>1</v>
      </c>
      <c r="D648" s="114">
        <f t="shared" si="10"/>
        <v>0.002325581395348837</v>
      </c>
      <c r="E648" s="30">
        <v>3</v>
      </c>
      <c r="F648" s="115">
        <f t="shared" si="11"/>
        <v>0.0009973404255319148</v>
      </c>
    </row>
    <row r="649" spans="1:6" ht="15" customHeight="1">
      <c r="A649" s="145"/>
      <c r="B649" s="118" t="s">
        <v>112</v>
      </c>
      <c r="C649" s="59">
        <v>0</v>
      </c>
      <c r="D649" s="60">
        <f t="shared" si="10"/>
        <v>0</v>
      </c>
      <c r="E649" s="26">
        <v>2</v>
      </c>
      <c r="F649" s="61">
        <f t="shared" si="11"/>
        <v>0.0006648936170212766</v>
      </c>
    </row>
    <row r="650" spans="1:6" ht="15" customHeight="1">
      <c r="A650" s="145"/>
      <c r="B650" s="118" t="s">
        <v>113</v>
      </c>
      <c r="C650" s="59">
        <v>1</v>
      </c>
      <c r="D650" s="60">
        <f t="shared" si="10"/>
        <v>0.002325581395348837</v>
      </c>
      <c r="E650" s="26">
        <v>1</v>
      </c>
      <c r="F650" s="61">
        <f t="shared" si="11"/>
        <v>0.0003324468085106383</v>
      </c>
    </row>
    <row r="651" spans="1:6" ht="15" customHeight="1">
      <c r="A651" s="145"/>
      <c r="B651" s="118" t="s">
        <v>114</v>
      </c>
      <c r="C651" s="59">
        <v>3</v>
      </c>
      <c r="D651" s="60">
        <f t="shared" si="10"/>
        <v>0.0069767441860465115</v>
      </c>
      <c r="E651" s="26">
        <v>13</v>
      </c>
      <c r="F651" s="61">
        <f t="shared" si="11"/>
        <v>0.004321808510638298</v>
      </c>
    </row>
    <row r="652" spans="1:6" ht="15" customHeight="1">
      <c r="A652" s="145"/>
      <c r="B652" s="118" t="s">
        <v>115</v>
      </c>
      <c r="C652" s="59">
        <v>1</v>
      </c>
      <c r="D652" s="60">
        <f t="shared" si="10"/>
        <v>0.002325581395348837</v>
      </c>
      <c r="E652" s="26">
        <v>3</v>
      </c>
      <c r="F652" s="61">
        <f t="shared" si="11"/>
        <v>0.0009973404255319148</v>
      </c>
    </row>
    <row r="653" spans="1:6" ht="15" customHeight="1">
      <c r="A653" s="145"/>
      <c r="B653" s="116" t="s">
        <v>45</v>
      </c>
      <c r="C653" s="73">
        <v>0</v>
      </c>
      <c r="D653" s="74">
        <f t="shared" si="10"/>
        <v>0</v>
      </c>
      <c r="E653" s="36">
        <v>0</v>
      </c>
      <c r="F653" s="75">
        <f t="shared" si="11"/>
        <v>0</v>
      </c>
    </row>
    <row r="654" spans="1:6" ht="15" customHeight="1">
      <c r="A654" s="149" t="s">
        <v>279</v>
      </c>
      <c r="B654" s="150"/>
      <c r="C654" s="70">
        <v>45</v>
      </c>
      <c r="D654" s="71">
        <f t="shared" si="10"/>
        <v>0.10465116279069768</v>
      </c>
      <c r="E654" s="35">
        <v>318</v>
      </c>
      <c r="F654" s="72">
        <f t="shared" si="11"/>
        <v>0.10571808510638298</v>
      </c>
    </row>
    <row r="655" spans="1:6" ht="15" customHeight="1">
      <c r="A655" s="151" t="s">
        <v>299</v>
      </c>
      <c r="B655" s="152"/>
      <c r="C655" s="59">
        <v>13</v>
      </c>
      <c r="D655" s="60">
        <f t="shared" si="10"/>
        <v>0.030232558139534883</v>
      </c>
      <c r="E655" s="26">
        <v>77</v>
      </c>
      <c r="F655" s="61">
        <f t="shared" si="11"/>
        <v>0.02559840425531915</v>
      </c>
    </row>
    <row r="656" spans="1:6" ht="15" customHeight="1">
      <c r="A656" s="153" t="s">
        <v>5</v>
      </c>
      <c r="B656" s="154"/>
      <c r="C656" s="68">
        <f>SUM(C569:C586,C588:C620,C622:C655)</f>
        <v>430</v>
      </c>
      <c r="D656" s="64">
        <v>1</v>
      </c>
      <c r="E656" s="69">
        <f>SUM(E569:E586,E588:E620,E622:E655)</f>
        <v>3008</v>
      </c>
      <c r="F656" s="65">
        <v>1</v>
      </c>
    </row>
    <row r="657" spans="1:6" ht="30" customHeight="1">
      <c r="A657" s="135" t="s">
        <v>348</v>
      </c>
      <c r="B657" s="136"/>
      <c r="C657" s="136"/>
      <c r="D657" s="136"/>
      <c r="E657" s="136"/>
      <c r="F657" s="137"/>
    </row>
    <row r="658" spans="1:6" ht="15" customHeight="1">
      <c r="A658" s="144" t="s">
        <v>192</v>
      </c>
      <c r="B658" s="31" t="s">
        <v>46</v>
      </c>
      <c r="C658" s="70">
        <v>7</v>
      </c>
      <c r="D658" s="71">
        <f>C658/$C$745</f>
        <v>0.025454545454545455</v>
      </c>
      <c r="E658" s="35">
        <v>4</v>
      </c>
      <c r="F658" s="72">
        <f>E658/$E$745</f>
        <v>0.0019801980198019802</v>
      </c>
    </row>
    <row r="659" spans="1:6" ht="15" customHeight="1">
      <c r="A659" s="145"/>
      <c r="B659" s="32" t="s">
        <v>47</v>
      </c>
      <c r="C659" s="59">
        <v>5</v>
      </c>
      <c r="D659" s="60">
        <f aca="true" t="shared" si="12" ref="D659:D688">C659/$C$745</f>
        <v>0.01818181818181818</v>
      </c>
      <c r="E659" s="26">
        <v>18</v>
      </c>
      <c r="F659" s="61">
        <f aca="true" t="shared" si="13" ref="F659:F688">E659/$E$745</f>
        <v>0.00891089108910891</v>
      </c>
    </row>
    <row r="660" spans="1:6" ht="15" customHeight="1">
      <c r="A660" s="145"/>
      <c r="B660" s="32" t="s">
        <v>298</v>
      </c>
      <c r="C660" s="59">
        <v>0</v>
      </c>
      <c r="D660" s="60">
        <f t="shared" si="12"/>
        <v>0</v>
      </c>
      <c r="E660" s="26">
        <v>9</v>
      </c>
      <c r="F660" s="61">
        <f t="shared" si="13"/>
        <v>0.004455445544554455</v>
      </c>
    </row>
    <row r="661" spans="1:6" ht="15" customHeight="1">
      <c r="A661" s="145"/>
      <c r="B661" s="118" t="s">
        <v>48</v>
      </c>
      <c r="C661" s="59">
        <v>1</v>
      </c>
      <c r="D661" s="60">
        <f t="shared" si="12"/>
        <v>0.0036363636363636364</v>
      </c>
      <c r="E661" s="26">
        <v>6</v>
      </c>
      <c r="F661" s="61">
        <f t="shared" si="13"/>
        <v>0.0029702970297029703</v>
      </c>
    </row>
    <row r="662" spans="1:6" ht="15" customHeight="1">
      <c r="A662" s="145"/>
      <c r="B662" s="118" t="s">
        <v>49</v>
      </c>
      <c r="C662" s="59">
        <v>1</v>
      </c>
      <c r="D662" s="60">
        <f t="shared" si="12"/>
        <v>0.0036363636363636364</v>
      </c>
      <c r="E662" s="26">
        <v>10</v>
      </c>
      <c r="F662" s="61">
        <f t="shared" si="13"/>
        <v>0.0049504950495049506</v>
      </c>
    </row>
    <row r="663" spans="1:6" ht="15" customHeight="1">
      <c r="A663" s="145"/>
      <c r="B663" s="118" t="s">
        <v>50</v>
      </c>
      <c r="C663" s="59">
        <v>0</v>
      </c>
      <c r="D663" s="60">
        <f t="shared" si="12"/>
        <v>0</v>
      </c>
      <c r="E663" s="26">
        <v>3</v>
      </c>
      <c r="F663" s="61">
        <f t="shared" si="13"/>
        <v>0.0014851485148514852</v>
      </c>
    </row>
    <row r="664" spans="1:6" ht="15" customHeight="1">
      <c r="A664" s="145"/>
      <c r="B664" s="118" t="s">
        <v>51</v>
      </c>
      <c r="C664" s="59">
        <v>1</v>
      </c>
      <c r="D664" s="60">
        <f t="shared" si="12"/>
        <v>0.0036363636363636364</v>
      </c>
      <c r="E664" s="26">
        <v>9</v>
      </c>
      <c r="F664" s="61">
        <f t="shared" si="13"/>
        <v>0.004455445544554455</v>
      </c>
    </row>
    <row r="665" spans="1:6" ht="15" customHeight="1">
      <c r="A665" s="145"/>
      <c r="B665" s="118" t="s">
        <v>52</v>
      </c>
      <c r="C665" s="59">
        <v>3</v>
      </c>
      <c r="D665" s="60">
        <f t="shared" si="12"/>
        <v>0.01090909090909091</v>
      </c>
      <c r="E665" s="26">
        <v>36</v>
      </c>
      <c r="F665" s="61">
        <f t="shared" si="13"/>
        <v>0.01782178217821782</v>
      </c>
    </row>
    <row r="666" spans="1:6" ht="15" customHeight="1">
      <c r="A666" s="145"/>
      <c r="B666" s="118" t="s">
        <v>53</v>
      </c>
      <c r="C666" s="59">
        <v>0</v>
      </c>
      <c r="D666" s="60">
        <f t="shared" si="12"/>
        <v>0</v>
      </c>
      <c r="E666" s="26">
        <v>4</v>
      </c>
      <c r="F666" s="61">
        <f t="shared" si="13"/>
        <v>0.0019801980198019802</v>
      </c>
    </row>
    <row r="667" spans="1:6" ht="15" customHeight="1">
      <c r="A667" s="146"/>
      <c r="B667" s="119" t="s">
        <v>45</v>
      </c>
      <c r="C667" s="68">
        <v>4</v>
      </c>
      <c r="D667" s="64">
        <f t="shared" si="12"/>
        <v>0.014545454545454545</v>
      </c>
      <c r="E667" s="69">
        <v>42</v>
      </c>
      <c r="F667" s="65">
        <f t="shared" si="13"/>
        <v>0.020792079207920793</v>
      </c>
    </row>
    <row r="668" spans="1:6" ht="15" customHeight="1">
      <c r="A668" s="144" t="s">
        <v>193</v>
      </c>
      <c r="B668" s="33" t="s">
        <v>54</v>
      </c>
      <c r="C668" s="70">
        <v>2</v>
      </c>
      <c r="D668" s="71">
        <f t="shared" si="12"/>
        <v>0.007272727272727273</v>
      </c>
      <c r="E668" s="35">
        <v>8</v>
      </c>
      <c r="F668" s="72">
        <f t="shared" si="13"/>
        <v>0.0039603960396039604</v>
      </c>
    </row>
    <row r="669" spans="1:6" ht="15" customHeight="1">
      <c r="A669" s="145"/>
      <c r="B669" s="118" t="s">
        <v>55</v>
      </c>
      <c r="C669" s="59">
        <v>2</v>
      </c>
      <c r="D669" s="60">
        <f t="shared" si="12"/>
        <v>0.007272727272727273</v>
      </c>
      <c r="E669" s="26">
        <v>19</v>
      </c>
      <c r="F669" s="61">
        <f t="shared" si="13"/>
        <v>0.009405940594059406</v>
      </c>
    </row>
    <row r="670" spans="1:6" ht="15" customHeight="1">
      <c r="A670" s="145"/>
      <c r="B670" s="118" t="s">
        <v>56</v>
      </c>
      <c r="C670" s="59">
        <v>1</v>
      </c>
      <c r="D670" s="60">
        <f t="shared" si="12"/>
        <v>0.0036363636363636364</v>
      </c>
      <c r="E670" s="26">
        <v>15</v>
      </c>
      <c r="F670" s="61">
        <f t="shared" si="13"/>
        <v>0.007425742574257425</v>
      </c>
    </row>
    <row r="671" spans="1:6" ht="15" customHeight="1">
      <c r="A671" s="145"/>
      <c r="B671" s="118" t="s">
        <v>57</v>
      </c>
      <c r="C671" s="59">
        <v>9</v>
      </c>
      <c r="D671" s="60">
        <f t="shared" si="12"/>
        <v>0.03272727272727273</v>
      </c>
      <c r="E671" s="26">
        <v>30</v>
      </c>
      <c r="F671" s="61">
        <f t="shared" si="13"/>
        <v>0.01485148514851485</v>
      </c>
    </row>
    <row r="672" spans="1:6" ht="15" customHeight="1">
      <c r="A672" s="145"/>
      <c r="B672" s="118" t="s">
        <v>58</v>
      </c>
      <c r="C672" s="59">
        <v>11</v>
      </c>
      <c r="D672" s="60">
        <f t="shared" si="12"/>
        <v>0.04</v>
      </c>
      <c r="E672" s="26">
        <v>53</v>
      </c>
      <c r="F672" s="61">
        <f t="shared" si="13"/>
        <v>0.026237623762376237</v>
      </c>
    </row>
    <row r="673" spans="1:6" ht="15" customHeight="1">
      <c r="A673" s="145"/>
      <c r="B673" s="118" t="s">
        <v>59</v>
      </c>
      <c r="C673" s="59">
        <v>1</v>
      </c>
      <c r="D673" s="60">
        <f t="shared" si="12"/>
        <v>0.0036363636363636364</v>
      </c>
      <c r="E673" s="26">
        <v>6</v>
      </c>
      <c r="F673" s="61">
        <f t="shared" si="13"/>
        <v>0.0029702970297029703</v>
      </c>
    </row>
    <row r="674" spans="1:6" ht="15" customHeight="1">
      <c r="A674" s="145"/>
      <c r="B674" s="118" t="s">
        <v>60</v>
      </c>
      <c r="C674" s="59">
        <v>1</v>
      </c>
      <c r="D674" s="60">
        <f t="shared" si="12"/>
        <v>0.0036363636363636364</v>
      </c>
      <c r="E674" s="26">
        <v>16</v>
      </c>
      <c r="F674" s="61">
        <f t="shared" si="13"/>
        <v>0.007920792079207921</v>
      </c>
    </row>
    <row r="675" spans="1:6" ht="15" customHeight="1">
      <c r="A675" s="146"/>
      <c r="B675" s="119" t="s">
        <v>45</v>
      </c>
      <c r="C675" s="68">
        <v>7</v>
      </c>
      <c r="D675" s="64">
        <f t="shared" si="12"/>
        <v>0.025454545454545455</v>
      </c>
      <c r="E675" s="69">
        <v>27</v>
      </c>
      <c r="F675" s="65">
        <f t="shared" si="13"/>
        <v>0.013366336633663366</v>
      </c>
    </row>
    <row r="676" spans="1:6" ht="15" customHeight="1">
      <c r="A676" s="145" t="s">
        <v>194</v>
      </c>
      <c r="B676" s="113" t="s">
        <v>61</v>
      </c>
      <c r="C676" s="105">
        <v>0</v>
      </c>
      <c r="D676" s="114">
        <f t="shared" si="12"/>
        <v>0</v>
      </c>
      <c r="E676" s="30">
        <v>0</v>
      </c>
      <c r="F676" s="115">
        <f t="shared" si="13"/>
        <v>0</v>
      </c>
    </row>
    <row r="677" spans="1:6" ht="15" customHeight="1">
      <c r="A677" s="145"/>
      <c r="B677" s="118" t="s">
        <v>62</v>
      </c>
      <c r="C677" s="59">
        <v>4</v>
      </c>
      <c r="D677" s="60">
        <f t="shared" si="12"/>
        <v>0.014545454545454545</v>
      </c>
      <c r="E677" s="26">
        <v>9</v>
      </c>
      <c r="F677" s="61">
        <f t="shared" si="13"/>
        <v>0.004455445544554455</v>
      </c>
    </row>
    <row r="678" spans="1:6" ht="15" customHeight="1">
      <c r="A678" s="145"/>
      <c r="B678" s="118" t="s">
        <v>63</v>
      </c>
      <c r="C678" s="59">
        <v>3</v>
      </c>
      <c r="D678" s="60">
        <f t="shared" si="12"/>
        <v>0.01090909090909091</v>
      </c>
      <c r="E678" s="26">
        <v>44</v>
      </c>
      <c r="F678" s="61">
        <f t="shared" si="13"/>
        <v>0.02178217821782178</v>
      </c>
    </row>
    <row r="679" spans="1:6" ht="15" customHeight="1">
      <c r="A679" s="145"/>
      <c r="B679" s="118" t="s">
        <v>64</v>
      </c>
      <c r="C679" s="59">
        <v>1</v>
      </c>
      <c r="D679" s="60">
        <f t="shared" si="12"/>
        <v>0.0036363636363636364</v>
      </c>
      <c r="E679" s="26">
        <v>8</v>
      </c>
      <c r="F679" s="61">
        <f t="shared" si="13"/>
        <v>0.0039603960396039604</v>
      </c>
    </row>
    <row r="680" spans="1:6" ht="15" customHeight="1">
      <c r="A680" s="145"/>
      <c r="B680" s="118" t="s">
        <v>65</v>
      </c>
      <c r="C680" s="59">
        <v>2</v>
      </c>
      <c r="D680" s="60">
        <f t="shared" si="12"/>
        <v>0.007272727272727273</v>
      </c>
      <c r="E680" s="26">
        <v>23</v>
      </c>
      <c r="F680" s="61">
        <f t="shared" si="13"/>
        <v>0.011386138613861386</v>
      </c>
    </row>
    <row r="681" spans="1:6" ht="15" customHeight="1">
      <c r="A681" s="146"/>
      <c r="B681" s="119" t="s">
        <v>45</v>
      </c>
      <c r="C681" s="68">
        <v>0</v>
      </c>
      <c r="D681" s="64">
        <f t="shared" si="12"/>
        <v>0</v>
      </c>
      <c r="E681" s="69">
        <v>7</v>
      </c>
      <c r="F681" s="65">
        <f t="shared" si="13"/>
        <v>0.0034653465346534654</v>
      </c>
    </row>
    <row r="682" spans="1:6" ht="15" customHeight="1">
      <c r="A682" s="144" t="s">
        <v>373</v>
      </c>
      <c r="B682" s="33" t="s">
        <v>66</v>
      </c>
      <c r="C682" s="70">
        <v>0</v>
      </c>
      <c r="D682" s="71">
        <f t="shared" si="12"/>
        <v>0</v>
      </c>
      <c r="E682" s="35">
        <v>7</v>
      </c>
      <c r="F682" s="72">
        <f t="shared" si="13"/>
        <v>0.0034653465346534654</v>
      </c>
    </row>
    <row r="683" spans="1:6" ht="30" customHeight="1">
      <c r="A683" s="145"/>
      <c r="B683" s="118" t="s">
        <v>67</v>
      </c>
      <c r="C683" s="59">
        <v>1</v>
      </c>
      <c r="D683" s="60">
        <f t="shared" si="12"/>
        <v>0.0036363636363636364</v>
      </c>
      <c r="E683" s="26">
        <v>6</v>
      </c>
      <c r="F683" s="61">
        <f t="shared" si="13"/>
        <v>0.0029702970297029703</v>
      </c>
    </row>
    <row r="684" spans="1:6" ht="15" customHeight="1">
      <c r="A684" s="145"/>
      <c r="B684" s="118" t="s">
        <v>68</v>
      </c>
      <c r="C684" s="59">
        <v>11</v>
      </c>
      <c r="D684" s="60">
        <f t="shared" si="12"/>
        <v>0.04</v>
      </c>
      <c r="E684" s="26">
        <v>97</v>
      </c>
      <c r="F684" s="61">
        <f t="shared" si="13"/>
        <v>0.04801980198019802</v>
      </c>
    </row>
    <row r="685" spans="1:6" ht="30" customHeight="1">
      <c r="A685" s="145"/>
      <c r="B685" s="118" t="s">
        <v>69</v>
      </c>
      <c r="C685" s="59">
        <v>2</v>
      </c>
      <c r="D685" s="60">
        <f t="shared" si="12"/>
        <v>0.007272727272727273</v>
      </c>
      <c r="E685" s="26">
        <v>17</v>
      </c>
      <c r="F685" s="61">
        <f t="shared" si="13"/>
        <v>0.008415841584158416</v>
      </c>
    </row>
    <row r="686" spans="1:6" ht="30" customHeight="1">
      <c r="A686" s="145"/>
      <c r="B686" s="118" t="s">
        <v>70</v>
      </c>
      <c r="C686" s="59">
        <v>1</v>
      </c>
      <c r="D686" s="60">
        <f t="shared" si="12"/>
        <v>0.0036363636363636364</v>
      </c>
      <c r="E686" s="26">
        <v>34</v>
      </c>
      <c r="F686" s="61">
        <f t="shared" si="13"/>
        <v>0.016831683168316833</v>
      </c>
    </row>
    <row r="687" spans="1:6" ht="15" customHeight="1">
      <c r="A687" s="145"/>
      <c r="B687" s="118" t="s">
        <v>71</v>
      </c>
      <c r="C687" s="59">
        <v>0</v>
      </c>
      <c r="D687" s="60">
        <f t="shared" si="12"/>
        <v>0</v>
      </c>
      <c r="E687" s="26">
        <v>3</v>
      </c>
      <c r="F687" s="61">
        <f t="shared" si="13"/>
        <v>0.0014851485148514852</v>
      </c>
    </row>
    <row r="688" spans="1:6" ht="15" customHeight="1">
      <c r="A688" s="146"/>
      <c r="B688" s="119" t="s">
        <v>45</v>
      </c>
      <c r="C688" s="68">
        <v>4</v>
      </c>
      <c r="D688" s="64">
        <f t="shared" si="12"/>
        <v>0.014545454545454545</v>
      </c>
      <c r="E688" s="69">
        <v>43</v>
      </c>
      <c r="F688" s="65">
        <f t="shared" si="13"/>
        <v>0.02128712871287129</v>
      </c>
    </row>
    <row r="689" spans="1:6" ht="30" customHeight="1">
      <c r="A689" s="135" t="s">
        <v>349</v>
      </c>
      <c r="B689" s="136"/>
      <c r="C689" s="136"/>
      <c r="D689" s="136"/>
      <c r="E689" s="136"/>
      <c r="F689" s="137"/>
    </row>
    <row r="690" spans="1:6" ht="15" customHeight="1">
      <c r="A690" s="144" t="s">
        <v>195</v>
      </c>
      <c r="B690" s="33" t="s">
        <v>72</v>
      </c>
      <c r="C690" s="70">
        <v>2</v>
      </c>
      <c r="D690" s="71">
        <f aca="true" t="shared" si="14" ref="D690:D726">C690/$C$745</f>
        <v>0.007272727272727273</v>
      </c>
      <c r="E690" s="35">
        <v>23</v>
      </c>
      <c r="F690" s="72">
        <f aca="true" t="shared" si="15" ref="F690:F726">E690/$E$745</f>
        <v>0.011386138613861386</v>
      </c>
    </row>
    <row r="691" spans="1:6" ht="15" customHeight="1">
      <c r="A691" s="145"/>
      <c r="B691" s="118" t="s">
        <v>73</v>
      </c>
      <c r="C691" s="59">
        <v>0</v>
      </c>
      <c r="D691" s="60">
        <f t="shared" si="14"/>
        <v>0</v>
      </c>
      <c r="E691" s="26">
        <v>4</v>
      </c>
      <c r="F691" s="61">
        <f t="shared" si="15"/>
        <v>0.0019801980198019802</v>
      </c>
    </row>
    <row r="692" spans="1:6" ht="15" customHeight="1">
      <c r="A692" s="145"/>
      <c r="B692" s="118" t="s">
        <v>74</v>
      </c>
      <c r="C692" s="59">
        <v>0</v>
      </c>
      <c r="D692" s="60">
        <f t="shared" si="14"/>
        <v>0</v>
      </c>
      <c r="E692" s="26">
        <v>2</v>
      </c>
      <c r="F692" s="61">
        <f t="shared" si="15"/>
        <v>0.0009900990099009901</v>
      </c>
    </row>
    <row r="693" spans="1:6" ht="15" customHeight="1">
      <c r="A693" s="145"/>
      <c r="B693" s="118" t="s">
        <v>75</v>
      </c>
      <c r="C693" s="59">
        <v>3</v>
      </c>
      <c r="D693" s="60">
        <f t="shared" si="14"/>
        <v>0.01090909090909091</v>
      </c>
      <c r="E693" s="26">
        <v>54</v>
      </c>
      <c r="F693" s="61">
        <f t="shared" si="15"/>
        <v>0.026732673267326732</v>
      </c>
    </row>
    <row r="694" spans="1:6" ht="15" customHeight="1">
      <c r="A694" s="145"/>
      <c r="B694" s="118" t="s">
        <v>76</v>
      </c>
      <c r="C694" s="59">
        <v>0</v>
      </c>
      <c r="D694" s="60">
        <f t="shared" si="14"/>
        <v>0</v>
      </c>
      <c r="E694" s="26">
        <v>1</v>
      </c>
      <c r="F694" s="61">
        <f t="shared" si="15"/>
        <v>0.0004950495049504951</v>
      </c>
    </row>
    <row r="695" spans="1:6" ht="15" customHeight="1">
      <c r="A695" s="145"/>
      <c r="B695" s="118" t="s">
        <v>77</v>
      </c>
      <c r="C695" s="59">
        <v>0</v>
      </c>
      <c r="D695" s="60">
        <f t="shared" si="14"/>
        <v>0</v>
      </c>
      <c r="E695" s="26">
        <v>2</v>
      </c>
      <c r="F695" s="61">
        <f t="shared" si="15"/>
        <v>0.0009900990099009901</v>
      </c>
    </row>
    <row r="696" spans="1:6" ht="30" customHeight="1">
      <c r="A696" s="145"/>
      <c r="B696" s="118" t="s">
        <v>78</v>
      </c>
      <c r="C696" s="59">
        <v>1</v>
      </c>
      <c r="D696" s="60">
        <f t="shared" si="14"/>
        <v>0.0036363636363636364</v>
      </c>
      <c r="E696" s="26">
        <v>8</v>
      </c>
      <c r="F696" s="61">
        <f t="shared" si="15"/>
        <v>0.0039603960396039604</v>
      </c>
    </row>
    <row r="697" spans="1:6" ht="15" customHeight="1">
      <c r="A697" s="145"/>
      <c r="B697" s="118" t="s">
        <v>79</v>
      </c>
      <c r="C697" s="59">
        <v>0</v>
      </c>
      <c r="D697" s="60">
        <f t="shared" si="14"/>
        <v>0</v>
      </c>
      <c r="E697" s="26">
        <v>21</v>
      </c>
      <c r="F697" s="61">
        <f t="shared" si="15"/>
        <v>0.010396039603960397</v>
      </c>
    </row>
    <row r="698" spans="1:6" ht="15" customHeight="1">
      <c r="A698" s="145"/>
      <c r="B698" s="118" t="s">
        <v>80</v>
      </c>
      <c r="C698" s="59">
        <v>0</v>
      </c>
      <c r="D698" s="60">
        <f t="shared" si="14"/>
        <v>0</v>
      </c>
      <c r="E698" s="26">
        <v>3</v>
      </c>
      <c r="F698" s="61">
        <f t="shared" si="15"/>
        <v>0.0014851485148514852</v>
      </c>
    </row>
    <row r="699" spans="1:6" ht="15" customHeight="1">
      <c r="A699" s="146"/>
      <c r="B699" s="119" t="s">
        <v>45</v>
      </c>
      <c r="C699" s="68">
        <v>8</v>
      </c>
      <c r="D699" s="64">
        <f t="shared" si="14"/>
        <v>0.02909090909090909</v>
      </c>
      <c r="E699" s="69">
        <v>60</v>
      </c>
      <c r="F699" s="65">
        <f t="shared" si="15"/>
        <v>0.0297029702970297</v>
      </c>
    </row>
    <row r="700" spans="1:6" ht="15" customHeight="1">
      <c r="A700" s="144" t="s">
        <v>196</v>
      </c>
      <c r="B700" s="33" t="s">
        <v>81</v>
      </c>
      <c r="C700" s="70">
        <v>1</v>
      </c>
      <c r="D700" s="71">
        <f t="shared" si="14"/>
        <v>0.0036363636363636364</v>
      </c>
      <c r="E700" s="35">
        <v>3</v>
      </c>
      <c r="F700" s="72">
        <f t="shared" si="15"/>
        <v>0.0014851485148514852</v>
      </c>
    </row>
    <row r="701" spans="1:6" ht="15" customHeight="1">
      <c r="A701" s="145"/>
      <c r="B701" s="118" t="s">
        <v>82</v>
      </c>
      <c r="C701" s="59">
        <v>0</v>
      </c>
      <c r="D701" s="60">
        <f t="shared" si="14"/>
        <v>0</v>
      </c>
      <c r="E701" s="26">
        <v>2</v>
      </c>
      <c r="F701" s="61">
        <f t="shared" si="15"/>
        <v>0.0009900990099009901</v>
      </c>
    </row>
    <row r="702" spans="1:6" ht="15" customHeight="1">
      <c r="A702" s="145"/>
      <c r="B702" s="118" t="s">
        <v>83</v>
      </c>
      <c r="C702" s="59">
        <v>5</v>
      </c>
      <c r="D702" s="60">
        <f t="shared" si="14"/>
        <v>0.01818181818181818</v>
      </c>
      <c r="E702" s="26">
        <v>25</v>
      </c>
      <c r="F702" s="61">
        <f t="shared" si="15"/>
        <v>0.012376237623762377</v>
      </c>
    </row>
    <row r="703" spans="1:6" ht="15" customHeight="1">
      <c r="A703" s="145"/>
      <c r="B703" s="118" t="s">
        <v>84</v>
      </c>
      <c r="C703" s="59">
        <v>2</v>
      </c>
      <c r="D703" s="60">
        <f t="shared" si="14"/>
        <v>0.007272727272727273</v>
      </c>
      <c r="E703" s="26">
        <v>10</v>
      </c>
      <c r="F703" s="61">
        <f t="shared" si="15"/>
        <v>0.0049504950495049506</v>
      </c>
    </row>
    <row r="704" spans="1:6" ht="15" customHeight="1">
      <c r="A704" s="145"/>
      <c r="B704" s="118" t="s">
        <v>85</v>
      </c>
      <c r="C704" s="59">
        <v>0</v>
      </c>
      <c r="D704" s="60">
        <f t="shared" si="14"/>
        <v>0</v>
      </c>
      <c r="E704" s="26">
        <v>0</v>
      </c>
      <c r="F704" s="61">
        <f t="shared" si="15"/>
        <v>0</v>
      </c>
    </row>
    <row r="705" spans="1:6" ht="15" customHeight="1">
      <c r="A705" s="145"/>
      <c r="B705" s="118" t="s">
        <v>86</v>
      </c>
      <c r="C705" s="59">
        <v>2</v>
      </c>
      <c r="D705" s="60">
        <f t="shared" si="14"/>
        <v>0.007272727272727273</v>
      </c>
      <c r="E705" s="26">
        <v>13</v>
      </c>
      <c r="F705" s="61">
        <f t="shared" si="15"/>
        <v>0.006435643564356435</v>
      </c>
    </row>
    <row r="706" spans="1:6" ht="15" customHeight="1">
      <c r="A706" s="145"/>
      <c r="B706" s="118" t="s">
        <v>87</v>
      </c>
      <c r="C706" s="59">
        <v>2</v>
      </c>
      <c r="D706" s="60">
        <f t="shared" si="14"/>
        <v>0.007272727272727273</v>
      </c>
      <c r="E706" s="26">
        <v>24</v>
      </c>
      <c r="F706" s="61">
        <f t="shared" si="15"/>
        <v>0.011881188118811881</v>
      </c>
    </row>
    <row r="707" spans="1:6" ht="15" customHeight="1">
      <c r="A707" s="145"/>
      <c r="B707" s="118" t="s">
        <v>88</v>
      </c>
      <c r="C707" s="59">
        <v>3</v>
      </c>
      <c r="D707" s="60">
        <f t="shared" si="14"/>
        <v>0.01090909090909091</v>
      </c>
      <c r="E707" s="26">
        <v>13</v>
      </c>
      <c r="F707" s="61">
        <f t="shared" si="15"/>
        <v>0.006435643564356435</v>
      </c>
    </row>
    <row r="708" spans="1:6" ht="15" customHeight="1">
      <c r="A708" s="145"/>
      <c r="B708" s="118" t="s">
        <v>372</v>
      </c>
      <c r="C708" s="59">
        <v>5</v>
      </c>
      <c r="D708" s="60">
        <f t="shared" si="14"/>
        <v>0.01818181818181818</v>
      </c>
      <c r="E708" s="26">
        <v>17</v>
      </c>
      <c r="F708" s="61">
        <f t="shared" si="15"/>
        <v>0.008415841584158416</v>
      </c>
    </row>
    <row r="709" spans="1:6" ht="15" customHeight="1">
      <c r="A709" s="146"/>
      <c r="B709" s="119" t="s">
        <v>45</v>
      </c>
      <c r="C709" s="68">
        <v>3</v>
      </c>
      <c r="D709" s="64">
        <f t="shared" si="14"/>
        <v>0.01090909090909091</v>
      </c>
      <c r="E709" s="69">
        <v>12</v>
      </c>
      <c r="F709" s="65">
        <f t="shared" si="15"/>
        <v>0.005940594059405941</v>
      </c>
    </row>
    <row r="710" spans="1:6" ht="15" customHeight="1">
      <c r="A710" s="145" t="s">
        <v>197</v>
      </c>
      <c r="B710" s="33" t="s">
        <v>89</v>
      </c>
      <c r="C710" s="70">
        <v>0</v>
      </c>
      <c r="D710" s="71">
        <f t="shared" si="14"/>
        <v>0</v>
      </c>
      <c r="E710" s="35">
        <v>18</v>
      </c>
      <c r="F710" s="72">
        <f t="shared" si="15"/>
        <v>0.00891089108910891</v>
      </c>
    </row>
    <row r="711" spans="1:6" ht="15" customHeight="1">
      <c r="A711" s="145"/>
      <c r="B711" s="118" t="s">
        <v>90</v>
      </c>
      <c r="C711" s="59">
        <v>1</v>
      </c>
      <c r="D711" s="60">
        <f t="shared" si="14"/>
        <v>0.0036363636363636364</v>
      </c>
      <c r="E711" s="26">
        <v>6</v>
      </c>
      <c r="F711" s="61">
        <f t="shared" si="15"/>
        <v>0.0029702970297029703</v>
      </c>
    </row>
    <row r="712" spans="1:6" ht="15" customHeight="1">
      <c r="A712" s="145"/>
      <c r="B712" s="118" t="s">
        <v>91</v>
      </c>
      <c r="C712" s="59">
        <v>6</v>
      </c>
      <c r="D712" s="60">
        <f t="shared" si="14"/>
        <v>0.02181818181818182</v>
      </c>
      <c r="E712" s="26">
        <v>31</v>
      </c>
      <c r="F712" s="61">
        <f t="shared" si="15"/>
        <v>0.015346534653465346</v>
      </c>
    </row>
    <row r="713" spans="1:6" ht="15" customHeight="1">
      <c r="A713" s="145"/>
      <c r="B713" s="118" t="s">
        <v>92</v>
      </c>
      <c r="C713" s="59">
        <v>1</v>
      </c>
      <c r="D713" s="60">
        <f t="shared" si="14"/>
        <v>0.0036363636363636364</v>
      </c>
      <c r="E713" s="26">
        <v>6</v>
      </c>
      <c r="F713" s="61">
        <f t="shared" si="15"/>
        <v>0.0029702970297029703</v>
      </c>
    </row>
    <row r="714" spans="1:6" ht="15" customHeight="1">
      <c r="A714" s="145"/>
      <c r="B714" s="118" t="s">
        <v>93</v>
      </c>
      <c r="C714" s="59">
        <v>26</v>
      </c>
      <c r="D714" s="60">
        <f t="shared" si="14"/>
        <v>0.09454545454545454</v>
      </c>
      <c r="E714" s="26">
        <v>155</v>
      </c>
      <c r="F714" s="61">
        <f t="shared" si="15"/>
        <v>0.07673267326732673</v>
      </c>
    </row>
    <row r="715" spans="1:6" ht="15" customHeight="1">
      <c r="A715" s="145"/>
      <c r="B715" s="118" t="s">
        <v>94</v>
      </c>
      <c r="C715" s="59">
        <v>2</v>
      </c>
      <c r="D715" s="60">
        <f t="shared" si="14"/>
        <v>0.007272727272727273</v>
      </c>
      <c r="E715" s="26">
        <v>27</v>
      </c>
      <c r="F715" s="61">
        <f t="shared" si="15"/>
        <v>0.013366336633663366</v>
      </c>
    </row>
    <row r="716" spans="1:6" ht="15" customHeight="1">
      <c r="A716" s="145"/>
      <c r="B716" s="118" t="s">
        <v>95</v>
      </c>
      <c r="C716" s="59">
        <v>6</v>
      </c>
      <c r="D716" s="60">
        <f t="shared" si="14"/>
        <v>0.02181818181818182</v>
      </c>
      <c r="E716" s="26">
        <v>18</v>
      </c>
      <c r="F716" s="61">
        <f t="shared" si="15"/>
        <v>0.00891089108910891</v>
      </c>
    </row>
    <row r="717" spans="1:6" ht="15" customHeight="1">
      <c r="A717" s="145"/>
      <c r="B717" s="118" t="s">
        <v>96</v>
      </c>
      <c r="C717" s="59">
        <v>7</v>
      </c>
      <c r="D717" s="60">
        <f t="shared" si="14"/>
        <v>0.025454545454545455</v>
      </c>
      <c r="E717" s="26">
        <v>51</v>
      </c>
      <c r="F717" s="61">
        <f t="shared" si="15"/>
        <v>0.02524752475247525</v>
      </c>
    </row>
    <row r="718" spans="1:6" ht="15" customHeight="1">
      <c r="A718" s="145"/>
      <c r="B718" s="118" t="s">
        <v>97</v>
      </c>
      <c r="C718" s="59">
        <v>7</v>
      </c>
      <c r="D718" s="60">
        <f t="shared" si="14"/>
        <v>0.025454545454545455</v>
      </c>
      <c r="E718" s="26">
        <v>31</v>
      </c>
      <c r="F718" s="61">
        <f t="shared" si="15"/>
        <v>0.015346534653465346</v>
      </c>
    </row>
    <row r="719" spans="1:6" ht="15" customHeight="1">
      <c r="A719" s="145"/>
      <c r="B719" s="118" t="s">
        <v>98</v>
      </c>
      <c r="C719" s="59">
        <v>1</v>
      </c>
      <c r="D719" s="60">
        <f t="shared" si="14"/>
        <v>0.0036363636363636364</v>
      </c>
      <c r="E719" s="26">
        <v>15</v>
      </c>
      <c r="F719" s="61">
        <f t="shared" si="15"/>
        <v>0.007425742574257425</v>
      </c>
    </row>
    <row r="720" spans="1:6" ht="15" customHeight="1">
      <c r="A720" s="145"/>
      <c r="B720" s="118" t="s">
        <v>99</v>
      </c>
      <c r="C720" s="59">
        <v>2</v>
      </c>
      <c r="D720" s="60">
        <f t="shared" si="14"/>
        <v>0.007272727272727273</v>
      </c>
      <c r="E720" s="26">
        <v>5</v>
      </c>
      <c r="F720" s="61">
        <f t="shared" si="15"/>
        <v>0.0024752475247524753</v>
      </c>
    </row>
    <row r="721" spans="1:6" ht="15" customHeight="1">
      <c r="A721" s="145"/>
      <c r="B721" s="118" t="s">
        <v>100</v>
      </c>
      <c r="C721" s="59">
        <v>14</v>
      </c>
      <c r="D721" s="60">
        <f t="shared" si="14"/>
        <v>0.05090909090909091</v>
      </c>
      <c r="E721" s="26">
        <v>63</v>
      </c>
      <c r="F721" s="61">
        <f t="shared" si="15"/>
        <v>0.031188118811881188</v>
      </c>
    </row>
    <row r="722" spans="1:6" ht="15" customHeight="1">
      <c r="A722" s="146"/>
      <c r="B722" s="119" t="s">
        <v>45</v>
      </c>
      <c r="C722" s="68">
        <v>7</v>
      </c>
      <c r="D722" s="64">
        <f t="shared" si="14"/>
        <v>0.025454545454545455</v>
      </c>
      <c r="E722" s="69">
        <v>64</v>
      </c>
      <c r="F722" s="65">
        <f t="shared" si="15"/>
        <v>0.031683168316831684</v>
      </c>
    </row>
    <row r="723" spans="1:6" ht="15" customHeight="1">
      <c r="A723" s="144" t="s">
        <v>198</v>
      </c>
      <c r="B723" s="33" t="s">
        <v>101</v>
      </c>
      <c r="C723" s="70">
        <v>2</v>
      </c>
      <c r="D723" s="71">
        <f t="shared" si="14"/>
        <v>0.007272727272727273</v>
      </c>
      <c r="E723" s="35">
        <v>6</v>
      </c>
      <c r="F723" s="72">
        <f t="shared" si="15"/>
        <v>0.0029702970297029703</v>
      </c>
    </row>
    <row r="724" spans="1:6" ht="15" customHeight="1">
      <c r="A724" s="145"/>
      <c r="B724" s="118" t="s">
        <v>102</v>
      </c>
      <c r="C724" s="59">
        <v>4</v>
      </c>
      <c r="D724" s="60">
        <f t="shared" si="14"/>
        <v>0.014545454545454545</v>
      </c>
      <c r="E724" s="26">
        <v>23</v>
      </c>
      <c r="F724" s="61">
        <f t="shared" si="15"/>
        <v>0.011386138613861386</v>
      </c>
    </row>
    <row r="725" spans="1:6" ht="15" customHeight="1">
      <c r="A725" s="145"/>
      <c r="B725" s="118" t="s">
        <v>103</v>
      </c>
      <c r="C725" s="59">
        <v>3</v>
      </c>
      <c r="D725" s="60">
        <f t="shared" si="14"/>
        <v>0.01090909090909091</v>
      </c>
      <c r="E725" s="26">
        <v>28</v>
      </c>
      <c r="F725" s="61">
        <f t="shared" si="15"/>
        <v>0.013861386138613862</v>
      </c>
    </row>
    <row r="726" spans="1:6" ht="15" customHeight="1">
      <c r="A726" s="146"/>
      <c r="B726" s="119" t="s">
        <v>45</v>
      </c>
      <c r="C726" s="68">
        <v>3</v>
      </c>
      <c r="D726" s="64">
        <f t="shared" si="14"/>
        <v>0.01090909090909091</v>
      </c>
      <c r="E726" s="69">
        <v>15</v>
      </c>
      <c r="F726" s="65">
        <f t="shared" si="15"/>
        <v>0.007425742574257425</v>
      </c>
    </row>
    <row r="727" spans="1:6" ht="30" customHeight="1">
      <c r="A727" s="135" t="s">
        <v>349</v>
      </c>
      <c r="B727" s="136"/>
      <c r="C727" s="136"/>
      <c r="D727" s="136"/>
      <c r="E727" s="136"/>
      <c r="F727" s="137"/>
    </row>
    <row r="728" spans="1:6" ht="15" customHeight="1">
      <c r="A728" s="144" t="s">
        <v>199</v>
      </c>
      <c r="B728" s="33" t="s">
        <v>104</v>
      </c>
      <c r="C728" s="70">
        <v>0</v>
      </c>
      <c r="D728" s="71">
        <f aca="true" t="shared" si="16" ref="D728:D744">C728/$C$745</f>
        <v>0</v>
      </c>
      <c r="E728" s="35">
        <v>11</v>
      </c>
      <c r="F728" s="72">
        <f aca="true" t="shared" si="17" ref="F728:F744">E728/$E$745</f>
        <v>0.005445544554455445</v>
      </c>
    </row>
    <row r="729" spans="1:6" ht="15" customHeight="1">
      <c r="A729" s="145"/>
      <c r="B729" s="118" t="s">
        <v>105</v>
      </c>
      <c r="C729" s="59">
        <v>1</v>
      </c>
      <c r="D729" s="60">
        <f t="shared" si="16"/>
        <v>0.0036363636363636364</v>
      </c>
      <c r="E729" s="26">
        <v>2</v>
      </c>
      <c r="F729" s="61">
        <f t="shared" si="17"/>
        <v>0.0009900990099009901</v>
      </c>
    </row>
    <row r="730" spans="1:6" ht="15" customHeight="1">
      <c r="A730" s="146"/>
      <c r="B730" s="119" t="s">
        <v>45</v>
      </c>
      <c r="C730" s="68">
        <v>0</v>
      </c>
      <c r="D730" s="64">
        <f t="shared" si="16"/>
        <v>0</v>
      </c>
      <c r="E730" s="69">
        <v>4</v>
      </c>
      <c r="F730" s="65">
        <f t="shared" si="17"/>
        <v>0.0019801980198019802</v>
      </c>
    </row>
    <row r="731" spans="1:6" ht="15" customHeight="1">
      <c r="A731" s="144" t="s">
        <v>200</v>
      </c>
      <c r="B731" s="33" t="s">
        <v>106</v>
      </c>
      <c r="C731" s="70">
        <v>6</v>
      </c>
      <c r="D731" s="71">
        <f t="shared" si="16"/>
        <v>0.02181818181818182</v>
      </c>
      <c r="E731" s="35">
        <v>51</v>
      </c>
      <c r="F731" s="72">
        <f t="shared" si="17"/>
        <v>0.02524752475247525</v>
      </c>
    </row>
    <row r="732" spans="1:6" ht="15" customHeight="1">
      <c r="A732" s="145"/>
      <c r="B732" s="118" t="s">
        <v>107</v>
      </c>
      <c r="C732" s="59">
        <v>0</v>
      </c>
      <c r="D732" s="60">
        <f t="shared" si="16"/>
        <v>0</v>
      </c>
      <c r="E732" s="26">
        <v>21</v>
      </c>
      <c r="F732" s="61">
        <f t="shared" si="17"/>
        <v>0.010396039603960397</v>
      </c>
    </row>
    <row r="733" spans="1:6" ht="15" customHeight="1">
      <c r="A733" s="145"/>
      <c r="B733" s="118" t="s">
        <v>108</v>
      </c>
      <c r="C733" s="59">
        <v>1</v>
      </c>
      <c r="D733" s="60">
        <f t="shared" si="16"/>
        <v>0.0036363636363636364</v>
      </c>
      <c r="E733" s="26">
        <v>7</v>
      </c>
      <c r="F733" s="61">
        <f t="shared" si="17"/>
        <v>0.0034653465346534654</v>
      </c>
    </row>
    <row r="734" spans="1:6" ht="15" customHeight="1">
      <c r="A734" s="145"/>
      <c r="B734" s="118" t="s">
        <v>109</v>
      </c>
      <c r="C734" s="59">
        <v>2</v>
      </c>
      <c r="D734" s="60">
        <f t="shared" si="16"/>
        <v>0.007272727272727273</v>
      </c>
      <c r="E734" s="26">
        <v>68</v>
      </c>
      <c r="F734" s="61">
        <f t="shared" si="17"/>
        <v>0.033663366336633666</v>
      </c>
    </row>
    <row r="735" spans="1:6" ht="15" customHeight="1">
      <c r="A735" s="145"/>
      <c r="B735" s="118" t="s">
        <v>110</v>
      </c>
      <c r="C735" s="59">
        <v>5</v>
      </c>
      <c r="D735" s="60">
        <f t="shared" si="16"/>
        <v>0.01818181818181818</v>
      </c>
      <c r="E735" s="26">
        <v>80</v>
      </c>
      <c r="F735" s="61">
        <f t="shared" si="17"/>
        <v>0.039603960396039604</v>
      </c>
    </row>
    <row r="736" spans="1:6" ht="15" customHeight="1">
      <c r="A736" s="146"/>
      <c r="B736" s="119" t="s">
        <v>45</v>
      </c>
      <c r="C736" s="68">
        <v>2</v>
      </c>
      <c r="D736" s="64">
        <f t="shared" si="16"/>
        <v>0.007272727272727273</v>
      </c>
      <c r="E736" s="69">
        <v>34</v>
      </c>
      <c r="F736" s="65">
        <f t="shared" si="17"/>
        <v>0.016831683168316833</v>
      </c>
    </row>
    <row r="737" spans="1:6" ht="15" customHeight="1">
      <c r="A737" s="144" t="s">
        <v>201</v>
      </c>
      <c r="B737" s="33" t="s">
        <v>111</v>
      </c>
      <c r="C737" s="70">
        <v>0</v>
      </c>
      <c r="D737" s="71">
        <f t="shared" si="16"/>
        <v>0</v>
      </c>
      <c r="E737" s="35">
        <v>2</v>
      </c>
      <c r="F737" s="72">
        <f t="shared" si="17"/>
        <v>0.0009900990099009901</v>
      </c>
    </row>
    <row r="738" spans="1:6" ht="15" customHeight="1">
      <c r="A738" s="145"/>
      <c r="B738" s="118" t="s">
        <v>112</v>
      </c>
      <c r="C738" s="59">
        <v>3</v>
      </c>
      <c r="D738" s="60">
        <f t="shared" si="16"/>
        <v>0.01090909090909091</v>
      </c>
      <c r="E738" s="26">
        <v>12</v>
      </c>
      <c r="F738" s="61">
        <f t="shared" si="17"/>
        <v>0.005940594059405941</v>
      </c>
    </row>
    <row r="739" spans="1:6" ht="15" customHeight="1">
      <c r="A739" s="145"/>
      <c r="B739" s="118" t="s">
        <v>113</v>
      </c>
      <c r="C739" s="59">
        <v>1</v>
      </c>
      <c r="D739" s="60">
        <f t="shared" si="16"/>
        <v>0.0036363636363636364</v>
      </c>
      <c r="E739" s="26">
        <v>1</v>
      </c>
      <c r="F739" s="61">
        <f t="shared" si="17"/>
        <v>0.0004950495049504951</v>
      </c>
    </row>
    <row r="740" spans="1:6" ht="15" customHeight="1">
      <c r="A740" s="145"/>
      <c r="B740" s="118" t="s">
        <v>114</v>
      </c>
      <c r="C740" s="59">
        <v>7</v>
      </c>
      <c r="D740" s="60">
        <f t="shared" si="16"/>
        <v>0.025454545454545455</v>
      </c>
      <c r="E740" s="26">
        <v>24</v>
      </c>
      <c r="F740" s="61">
        <f t="shared" si="17"/>
        <v>0.011881188118811881</v>
      </c>
    </row>
    <row r="741" spans="1:6" ht="15" customHeight="1">
      <c r="A741" s="145"/>
      <c r="B741" s="118" t="s">
        <v>115</v>
      </c>
      <c r="C741" s="59">
        <v>0</v>
      </c>
      <c r="D741" s="60">
        <f t="shared" si="16"/>
        <v>0</v>
      </c>
      <c r="E741" s="26">
        <v>7</v>
      </c>
      <c r="F741" s="61">
        <f t="shared" si="17"/>
        <v>0.0034653465346534654</v>
      </c>
    </row>
    <row r="742" spans="1:6" ht="15" customHeight="1">
      <c r="A742" s="146"/>
      <c r="B742" s="119" t="s">
        <v>45</v>
      </c>
      <c r="C742" s="68">
        <v>0</v>
      </c>
      <c r="D742" s="64">
        <f t="shared" si="16"/>
        <v>0</v>
      </c>
      <c r="E742" s="69">
        <v>10</v>
      </c>
      <c r="F742" s="65">
        <f t="shared" si="17"/>
        <v>0.0049504950495049506</v>
      </c>
    </row>
    <row r="743" spans="1:6" ht="15" customHeight="1">
      <c r="A743" s="149" t="s">
        <v>279</v>
      </c>
      <c r="B743" s="150"/>
      <c r="C743" s="70">
        <v>24</v>
      </c>
      <c r="D743" s="71">
        <f t="shared" si="16"/>
        <v>0.08727272727272728</v>
      </c>
      <c r="E743" s="35">
        <v>139</v>
      </c>
      <c r="F743" s="72">
        <f t="shared" si="17"/>
        <v>0.06881188118811882</v>
      </c>
    </row>
    <row r="744" spans="1:6" ht="15" customHeight="1">
      <c r="A744" s="151" t="s">
        <v>299</v>
      </c>
      <c r="B744" s="152"/>
      <c r="C744" s="59">
        <v>9</v>
      </c>
      <c r="D744" s="60">
        <f t="shared" si="16"/>
        <v>0.03272727272727273</v>
      </c>
      <c r="E744" s="26">
        <v>75</v>
      </c>
      <c r="F744" s="61">
        <f t="shared" si="17"/>
        <v>0.03712871287128713</v>
      </c>
    </row>
    <row r="745" spans="1:6" ht="15" customHeight="1">
      <c r="A745" s="153" t="s">
        <v>5</v>
      </c>
      <c r="B745" s="154"/>
      <c r="C745" s="68">
        <f>SUM(C658:C688,C690:C726,C728:C744)</f>
        <v>275</v>
      </c>
      <c r="D745" s="64">
        <v>1</v>
      </c>
      <c r="E745" s="69">
        <f>SUM(E658:E688,E690:E726,E728:E744)</f>
        <v>2020</v>
      </c>
      <c r="F745" s="65">
        <v>1</v>
      </c>
    </row>
    <row r="746" spans="1:7" ht="46.5" customHeight="1">
      <c r="A746" s="135" t="s">
        <v>377</v>
      </c>
      <c r="B746" s="136"/>
      <c r="C746" s="136"/>
      <c r="D746" s="136"/>
      <c r="E746" s="136"/>
      <c r="F746" s="137"/>
      <c r="G746" s="109"/>
    </row>
    <row r="747" spans="1:6" ht="15" customHeight="1">
      <c r="A747" s="144" t="s">
        <v>192</v>
      </c>
      <c r="B747" s="31" t="s">
        <v>46</v>
      </c>
      <c r="C747" s="70">
        <v>18</v>
      </c>
      <c r="D747" s="71">
        <f>C747/$C$834</f>
        <v>0.04176334106728538</v>
      </c>
      <c r="E747" s="35">
        <v>13</v>
      </c>
      <c r="F747" s="72">
        <f>E747/$E$834</f>
        <v>0.004399323181049069</v>
      </c>
    </row>
    <row r="748" spans="1:6" ht="15" customHeight="1">
      <c r="A748" s="145"/>
      <c r="B748" s="32" t="s">
        <v>47</v>
      </c>
      <c r="C748" s="59">
        <v>8</v>
      </c>
      <c r="D748" s="60">
        <f aca="true" t="shared" si="18" ref="D748:D764">C748/$C$834</f>
        <v>0.018561484918793503</v>
      </c>
      <c r="E748" s="26">
        <v>37</v>
      </c>
      <c r="F748" s="61">
        <f aca="true" t="shared" si="19" ref="F748:F764">E748/$E$834</f>
        <v>0.012521150592216581</v>
      </c>
    </row>
    <row r="749" spans="1:6" ht="15" customHeight="1">
      <c r="A749" s="145"/>
      <c r="B749" s="32" t="s">
        <v>298</v>
      </c>
      <c r="C749" s="59">
        <v>3</v>
      </c>
      <c r="D749" s="60">
        <f t="shared" si="18"/>
        <v>0.0069605568445475635</v>
      </c>
      <c r="E749" s="26">
        <v>19</v>
      </c>
      <c r="F749" s="61">
        <f t="shared" si="19"/>
        <v>0.006429780033840948</v>
      </c>
    </row>
    <row r="750" spans="1:6" ht="15" customHeight="1">
      <c r="A750" s="145"/>
      <c r="B750" s="118" t="s">
        <v>48</v>
      </c>
      <c r="C750" s="59">
        <v>1</v>
      </c>
      <c r="D750" s="60">
        <f t="shared" si="18"/>
        <v>0.002320185614849188</v>
      </c>
      <c r="E750" s="26">
        <v>7</v>
      </c>
      <c r="F750" s="61">
        <f t="shared" si="19"/>
        <v>0.0023688663282571912</v>
      </c>
    </row>
    <row r="751" spans="1:6" ht="15" customHeight="1">
      <c r="A751" s="145"/>
      <c r="B751" s="118" t="s">
        <v>49</v>
      </c>
      <c r="C751" s="59">
        <v>2</v>
      </c>
      <c r="D751" s="60">
        <f t="shared" si="18"/>
        <v>0.004640371229698376</v>
      </c>
      <c r="E751" s="26">
        <v>9</v>
      </c>
      <c r="F751" s="61">
        <f t="shared" si="19"/>
        <v>0.003045685279187817</v>
      </c>
    </row>
    <row r="752" spans="1:6" ht="15" customHeight="1">
      <c r="A752" s="145"/>
      <c r="B752" s="118" t="s">
        <v>50</v>
      </c>
      <c r="C752" s="59">
        <v>1</v>
      </c>
      <c r="D752" s="60">
        <f t="shared" si="18"/>
        <v>0.002320185614849188</v>
      </c>
      <c r="E752" s="26">
        <v>4</v>
      </c>
      <c r="F752" s="61">
        <f t="shared" si="19"/>
        <v>0.0013536379018612521</v>
      </c>
    </row>
    <row r="753" spans="1:6" ht="15" customHeight="1">
      <c r="A753" s="145"/>
      <c r="B753" s="118" t="s">
        <v>51</v>
      </c>
      <c r="C753" s="59">
        <v>8</v>
      </c>
      <c r="D753" s="60">
        <f t="shared" si="18"/>
        <v>0.018561484918793503</v>
      </c>
      <c r="E753" s="26">
        <v>18</v>
      </c>
      <c r="F753" s="61">
        <f t="shared" si="19"/>
        <v>0.006091370558375634</v>
      </c>
    </row>
    <row r="754" spans="1:6" ht="15" customHeight="1">
      <c r="A754" s="145"/>
      <c r="B754" s="118" t="s">
        <v>52</v>
      </c>
      <c r="C754" s="59">
        <v>7</v>
      </c>
      <c r="D754" s="60">
        <f t="shared" si="18"/>
        <v>0.016241299303944315</v>
      </c>
      <c r="E754" s="26">
        <v>56</v>
      </c>
      <c r="F754" s="61">
        <f t="shared" si="19"/>
        <v>0.01895093062605753</v>
      </c>
    </row>
    <row r="755" spans="1:6" ht="15" customHeight="1">
      <c r="A755" s="145"/>
      <c r="B755" s="118" t="s">
        <v>53</v>
      </c>
      <c r="C755" s="59">
        <v>1</v>
      </c>
      <c r="D755" s="60">
        <f t="shared" si="18"/>
        <v>0.002320185614849188</v>
      </c>
      <c r="E755" s="26">
        <v>8</v>
      </c>
      <c r="F755" s="61">
        <f t="shared" si="19"/>
        <v>0.0027072758037225042</v>
      </c>
    </row>
    <row r="756" spans="1:6" ht="15" customHeight="1">
      <c r="A756" s="146"/>
      <c r="B756" s="119" t="s">
        <v>45</v>
      </c>
      <c r="C756" s="68">
        <v>12</v>
      </c>
      <c r="D756" s="64">
        <f t="shared" si="18"/>
        <v>0.027842227378190254</v>
      </c>
      <c r="E756" s="69">
        <v>51</v>
      </c>
      <c r="F756" s="65">
        <f t="shared" si="19"/>
        <v>0.017258883248730966</v>
      </c>
    </row>
    <row r="757" spans="1:6" ht="15" customHeight="1">
      <c r="A757" s="144" t="s">
        <v>193</v>
      </c>
      <c r="B757" s="33" t="s">
        <v>54</v>
      </c>
      <c r="C757" s="70">
        <v>3</v>
      </c>
      <c r="D757" s="71">
        <f t="shared" si="18"/>
        <v>0.0069605568445475635</v>
      </c>
      <c r="E757" s="35">
        <v>12</v>
      </c>
      <c r="F757" s="72">
        <f t="shared" si="19"/>
        <v>0.0040609137055837565</v>
      </c>
    </row>
    <row r="758" spans="1:6" ht="15" customHeight="1">
      <c r="A758" s="145"/>
      <c r="B758" s="118" t="s">
        <v>55</v>
      </c>
      <c r="C758" s="59">
        <v>1</v>
      </c>
      <c r="D758" s="60">
        <f t="shared" si="18"/>
        <v>0.002320185614849188</v>
      </c>
      <c r="E758" s="26">
        <v>13</v>
      </c>
      <c r="F758" s="61">
        <f t="shared" si="19"/>
        <v>0.004399323181049069</v>
      </c>
    </row>
    <row r="759" spans="1:6" ht="15" customHeight="1">
      <c r="A759" s="145"/>
      <c r="B759" s="118" t="s">
        <v>56</v>
      </c>
      <c r="C759" s="59">
        <v>4</v>
      </c>
      <c r="D759" s="60">
        <f t="shared" si="18"/>
        <v>0.009280742459396751</v>
      </c>
      <c r="E759" s="26">
        <v>16</v>
      </c>
      <c r="F759" s="61">
        <f t="shared" si="19"/>
        <v>0.0054145516074450084</v>
      </c>
    </row>
    <row r="760" spans="1:6" ht="15" customHeight="1">
      <c r="A760" s="145"/>
      <c r="B760" s="118" t="s">
        <v>57</v>
      </c>
      <c r="C760" s="59">
        <v>9</v>
      </c>
      <c r="D760" s="60">
        <f t="shared" si="18"/>
        <v>0.02088167053364269</v>
      </c>
      <c r="E760" s="26">
        <v>27</v>
      </c>
      <c r="F760" s="61">
        <f t="shared" si="19"/>
        <v>0.009137055837563452</v>
      </c>
    </row>
    <row r="761" spans="1:6" ht="15" customHeight="1">
      <c r="A761" s="145"/>
      <c r="B761" s="118" t="s">
        <v>58</v>
      </c>
      <c r="C761" s="59">
        <v>8</v>
      </c>
      <c r="D761" s="60">
        <f t="shared" si="18"/>
        <v>0.018561484918793503</v>
      </c>
      <c r="E761" s="26">
        <v>40</v>
      </c>
      <c r="F761" s="61">
        <f t="shared" si="19"/>
        <v>0.01353637901861252</v>
      </c>
    </row>
    <row r="762" spans="1:6" ht="15" customHeight="1">
      <c r="A762" s="145"/>
      <c r="B762" s="118" t="s">
        <v>59</v>
      </c>
      <c r="C762" s="59">
        <v>1</v>
      </c>
      <c r="D762" s="60">
        <f t="shared" si="18"/>
        <v>0.002320185614849188</v>
      </c>
      <c r="E762" s="26">
        <v>16</v>
      </c>
      <c r="F762" s="61">
        <f t="shared" si="19"/>
        <v>0.0054145516074450084</v>
      </c>
    </row>
    <row r="763" spans="1:6" ht="15" customHeight="1">
      <c r="A763" s="145"/>
      <c r="B763" s="118" t="s">
        <v>60</v>
      </c>
      <c r="C763" s="59">
        <v>4</v>
      </c>
      <c r="D763" s="60">
        <f t="shared" si="18"/>
        <v>0.009280742459396751</v>
      </c>
      <c r="E763" s="26">
        <v>48</v>
      </c>
      <c r="F763" s="61">
        <f t="shared" si="19"/>
        <v>0.016243654822335026</v>
      </c>
    </row>
    <row r="764" spans="1:6" ht="15" customHeight="1">
      <c r="A764" s="146"/>
      <c r="B764" s="119" t="s">
        <v>45</v>
      </c>
      <c r="C764" s="68">
        <v>5</v>
      </c>
      <c r="D764" s="64">
        <f t="shared" si="18"/>
        <v>0.01160092807424594</v>
      </c>
      <c r="E764" s="69">
        <v>22</v>
      </c>
      <c r="F764" s="65">
        <f t="shared" si="19"/>
        <v>0.007445008460236886</v>
      </c>
    </row>
    <row r="765" spans="1:6" ht="46.5" customHeight="1">
      <c r="A765" s="135" t="s">
        <v>378</v>
      </c>
      <c r="B765" s="136"/>
      <c r="C765" s="136"/>
      <c r="D765" s="136"/>
      <c r="E765" s="136"/>
      <c r="F765" s="137"/>
    </row>
    <row r="766" spans="1:6" ht="15" customHeight="1">
      <c r="A766" s="144" t="s">
        <v>194</v>
      </c>
      <c r="B766" s="33" t="s">
        <v>61</v>
      </c>
      <c r="C766" s="70">
        <v>0</v>
      </c>
      <c r="D766" s="71">
        <f aca="true" t="shared" si="20" ref="D766:D798">C766/$C$834</f>
        <v>0</v>
      </c>
      <c r="E766" s="35">
        <v>6</v>
      </c>
      <c r="F766" s="72">
        <f aca="true" t="shared" si="21" ref="F766:F798">E766/$E$834</f>
        <v>0.0020304568527918783</v>
      </c>
    </row>
    <row r="767" spans="1:6" ht="15" customHeight="1">
      <c r="A767" s="145"/>
      <c r="B767" s="118" t="s">
        <v>62</v>
      </c>
      <c r="C767" s="59">
        <v>3</v>
      </c>
      <c r="D767" s="60">
        <f t="shared" si="20"/>
        <v>0.0069605568445475635</v>
      </c>
      <c r="E767" s="26">
        <v>8</v>
      </c>
      <c r="F767" s="61">
        <f t="shared" si="21"/>
        <v>0.0027072758037225042</v>
      </c>
    </row>
    <row r="768" spans="1:6" ht="15" customHeight="1">
      <c r="A768" s="145"/>
      <c r="B768" s="118" t="s">
        <v>63</v>
      </c>
      <c r="C768" s="59">
        <v>5</v>
      </c>
      <c r="D768" s="60">
        <f t="shared" si="20"/>
        <v>0.01160092807424594</v>
      </c>
      <c r="E768" s="26">
        <v>44</v>
      </c>
      <c r="F768" s="61">
        <f t="shared" si="21"/>
        <v>0.014890016920473773</v>
      </c>
    </row>
    <row r="769" spans="1:6" ht="15" customHeight="1">
      <c r="A769" s="145"/>
      <c r="B769" s="118" t="s">
        <v>64</v>
      </c>
      <c r="C769" s="59">
        <v>5</v>
      </c>
      <c r="D769" s="60">
        <f t="shared" si="20"/>
        <v>0.01160092807424594</v>
      </c>
      <c r="E769" s="26">
        <v>19</v>
      </c>
      <c r="F769" s="61">
        <f t="shared" si="21"/>
        <v>0.006429780033840948</v>
      </c>
    </row>
    <row r="770" spans="1:6" ht="15" customHeight="1">
      <c r="A770" s="145"/>
      <c r="B770" s="118" t="s">
        <v>65</v>
      </c>
      <c r="C770" s="59">
        <v>5</v>
      </c>
      <c r="D770" s="60">
        <f t="shared" si="20"/>
        <v>0.01160092807424594</v>
      </c>
      <c r="E770" s="26">
        <v>47</v>
      </c>
      <c r="F770" s="61">
        <f t="shared" si="21"/>
        <v>0.015905245346869712</v>
      </c>
    </row>
    <row r="771" spans="1:6" ht="15" customHeight="1">
      <c r="A771" s="146"/>
      <c r="B771" s="119" t="s">
        <v>45</v>
      </c>
      <c r="C771" s="68">
        <v>3</v>
      </c>
      <c r="D771" s="64">
        <f t="shared" si="20"/>
        <v>0.0069605568445475635</v>
      </c>
      <c r="E771" s="69">
        <v>17</v>
      </c>
      <c r="F771" s="65">
        <f t="shared" si="21"/>
        <v>0.005752961082910322</v>
      </c>
    </row>
    <row r="772" spans="1:6" ht="15" customHeight="1">
      <c r="A772" s="144" t="s">
        <v>373</v>
      </c>
      <c r="B772" s="33" t="s">
        <v>66</v>
      </c>
      <c r="C772" s="70">
        <v>1</v>
      </c>
      <c r="D772" s="71">
        <f t="shared" si="20"/>
        <v>0.002320185614849188</v>
      </c>
      <c r="E772" s="35">
        <v>13</v>
      </c>
      <c r="F772" s="72">
        <f t="shared" si="21"/>
        <v>0.004399323181049069</v>
      </c>
    </row>
    <row r="773" spans="1:6" ht="30" customHeight="1">
      <c r="A773" s="145"/>
      <c r="B773" s="53" t="s">
        <v>67</v>
      </c>
      <c r="C773" s="59">
        <v>2</v>
      </c>
      <c r="D773" s="60">
        <f t="shared" si="20"/>
        <v>0.004640371229698376</v>
      </c>
      <c r="E773" s="26">
        <v>17</v>
      </c>
      <c r="F773" s="61">
        <f t="shared" si="21"/>
        <v>0.005752961082910322</v>
      </c>
    </row>
    <row r="774" spans="1:6" ht="15" customHeight="1">
      <c r="A774" s="145"/>
      <c r="B774" s="118" t="s">
        <v>68</v>
      </c>
      <c r="C774" s="59">
        <v>16</v>
      </c>
      <c r="D774" s="60">
        <f t="shared" si="20"/>
        <v>0.037122969837587005</v>
      </c>
      <c r="E774" s="26">
        <v>109</v>
      </c>
      <c r="F774" s="61">
        <f t="shared" si="21"/>
        <v>0.03688663282571912</v>
      </c>
    </row>
    <row r="775" spans="1:6" ht="30" customHeight="1">
      <c r="A775" s="145"/>
      <c r="B775" s="118" t="s">
        <v>69</v>
      </c>
      <c r="C775" s="59">
        <v>5</v>
      </c>
      <c r="D775" s="60">
        <f t="shared" si="20"/>
        <v>0.01160092807424594</v>
      </c>
      <c r="E775" s="26">
        <v>26</v>
      </c>
      <c r="F775" s="61">
        <f t="shared" si="21"/>
        <v>0.008798646362098138</v>
      </c>
    </row>
    <row r="776" spans="1:6" ht="30" customHeight="1">
      <c r="A776" s="145"/>
      <c r="B776" s="118" t="s">
        <v>70</v>
      </c>
      <c r="C776" s="59">
        <v>10</v>
      </c>
      <c r="D776" s="60">
        <f t="shared" si="20"/>
        <v>0.02320185614849188</v>
      </c>
      <c r="E776" s="26">
        <v>111</v>
      </c>
      <c r="F776" s="61">
        <f t="shared" si="21"/>
        <v>0.03756345177664975</v>
      </c>
    </row>
    <row r="777" spans="1:6" ht="15" customHeight="1">
      <c r="A777" s="145"/>
      <c r="B777" s="118" t="s">
        <v>71</v>
      </c>
      <c r="C777" s="59">
        <v>1</v>
      </c>
      <c r="D777" s="60">
        <f t="shared" si="20"/>
        <v>0.002320185614849188</v>
      </c>
      <c r="E777" s="26">
        <v>22</v>
      </c>
      <c r="F777" s="61">
        <f t="shared" si="21"/>
        <v>0.007445008460236886</v>
      </c>
    </row>
    <row r="778" spans="1:6" ht="15" customHeight="1">
      <c r="A778" s="146"/>
      <c r="B778" s="119" t="s">
        <v>45</v>
      </c>
      <c r="C778" s="68">
        <v>1</v>
      </c>
      <c r="D778" s="64">
        <f t="shared" si="20"/>
        <v>0.002320185614849188</v>
      </c>
      <c r="E778" s="69">
        <v>40</v>
      </c>
      <c r="F778" s="65">
        <f t="shared" si="21"/>
        <v>0.01353637901861252</v>
      </c>
    </row>
    <row r="779" spans="1:6" ht="15" customHeight="1">
      <c r="A779" s="144" t="s">
        <v>195</v>
      </c>
      <c r="B779" s="33" t="s">
        <v>72</v>
      </c>
      <c r="C779" s="70">
        <v>13</v>
      </c>
      <c r="D779" s="71">
        <f t="shared" si="20"/>
        <v>0.030162412993039442</v>
      </c>
      <c r="E779" s="35">
        <v>79</v>
      </c>
      <c r="F779" s="72">
        <f t="shared" si="21"/>
        <v>0.02673434856175973</v>
      </c>
    </row>
    <row r="780" spans="1:6" ht="15" customHeight="1">
      <c r="A780" s="145"/>
      <c r="B780" s="118" t="s">
        <v>73</v>
      </c>
      <c r="C780" s="59">
        <v>5</v>
      </c>
      <c r="D780" s="60">
        <f t="shared" si="20"/>
        <v>0.01160092807424594</v>
      </c>
      <c r="E780" s="26">
        <v>16</v>
      </c>
      <c r="F780" s="61">
        <f t="shared" si="21"/>
        <v>0.0054145516074450084</v>
      </c>
    </row>
    <row r="781" spans="1:6" ht="15" customHeight="1">
      <c r="A781" s="145"/>
      <c r="B781" s="118" t="s">
        <v>74</v>
      </c>
      <c r="C781" s="59">
        <v>0</v>
      </c>
      <c r="D781" s="60">
        <f t="shared" si="20"/>
        <v>0</v>
      </c>
      <c r="E781" s="26">
        <v>10</v>
      </c>
      <c r="F781" s="61">
        <f t="shared" si="21"/>
        <v>0.00338409475465313</v>
      </c>
    </row>
    <row r="782" spans="1:6" ht="15" customHeight="1">
      <c r="A782" s="145"/>
      <c r="B782" s="118" t="s">
        <v>75</v>
      </c>
      <c r="C782" s="59">
        <v>9</v>
      </c>
      <c r="D782" s="60">
        <f t="shared" si="20"/>
        <v>0.02088167053364269</v>
      </c>
      <c r="E782" s="26">
        <v>84</v>
      </c>
      <c r="F782" s="61">
        <f t="shared" si="21"/>
        <v>0.028426395939086295</v>
      </c>
    </row>
    <row r="783" spans="1:6" ht="15" customHeight="1">
      <c r="A783" s="145"/>
      <c r="B783" s="118" t="s">
        <v>76</v>
      </c>
      <c r="C783" s="59">
        <v>0</v>
      </c>
      <c r="D783" s="60">
        <f t="shared" si="20"/>
        <v>0</v>
      </c>
      <c r="E783" s="26">
        <v>8</v>
      </c>
      <c r="F783" s="61">
        <f t="shared" si="21"/>
        <v>0.0027072758037225042</v>
      </c>
    </row>
    <row r="784" spans="1:6" ht="15" customHeight="1">
      <c r="A784" s="145"/>
      <c r="B784" s="118" t="s">
        <v>77</v>
      </c>
      <c r="C784" s="59">
        <v>2</v>
      </c>
      <c r="D784" s="60">
        <f t="shared" si="20"/>
        <v>0.004640371229698376</v>
      </c>
      <c r="E784" s="26">
        <v>10</v>
      </c>
      <c r="F784" s="61">
        <f t="shared" si="21"/>
        <v>0.00338409475465313</v>
      </c>
    </row>
    <row r="785" spans="1:6" ht="30" customHeight="1">
      <c r="A785" s="145"/>
      <c r="B785" s="118" t="s">
        <v>78</v>
      </c>
      <c r="C785" s="59">
        <v>6</v>
      </c>
      <c r="D785" s="60">
        <f t="shared" si="20"/>
        <v>0.013921113689095127</v>
      </c>
      <c r="E785" s="26">
        <v>41</v>
      </c>
      <c r="F785" s="61">
        <f t="shared" si="21"/>
        <v>0.013874788494077835</v>
      </c>
    </row>
    <row r="786" spans="1:6" ht="15" customHeight="1">
      <c r="A786" s="145"/>
      <c r="B786" s="118" t="s">
        <v>79</v>
      </c>
      <c r="C786" s="59">
        <v>12</v>
      </c>
      <c r="D786" s="60">
        <f t="shared" si="20"/>
        <v>0.027842227378190254</v>
      </c>
      <c r="E786" s="26">
        <v>139</v>
      </c>
      <c r="F786" s="61">
        <f t="shared" si="21"/>
        <v>0.047038917089678514</v>
      </c>
    </row>
    <row r="787" spans="1:6" ht="15" customHeight="1">
      <c r="A787" s="145"/>
      <c r="B787" s="118" t="s">
        <v>80</v>
      </c>
      <c r="C787" s="59">
        <v>1</v>
      </c>
      <c r="D787" s="60">
        <f t="shared" si="20"/>
        <v>0.002320185614849188</v>
      </c>
      <c r="E787" s="26">
        <v>13</v>
      </c>
      <c r="F787" s="61">
        <f t="shared" si="21"/>
        <v>0.004399323181049069</v>
      </c>
    </row>
    <row r="788" spans="1:6" ht="15" customHeight="1">
      <c r="A788" s="146"/>
      <c r="B788" s="119" t="s">
        <v>45</v>
      </c>
      <c r="C788" s="68">
        <v>20</v>
      </c>
      <c r="D788" s="64">
        <f t="shared" si="20"/>
        <v>0.04640371229698376</v>
      </c>
      <c r="E788" s="69">
        <v>104</v>
      </c>
      <c r="F788" s="65">
        <f t="shared" si="21"/>
        <v>0.03519458544839255</v>
      </c>
    </row>
    <row r="789" spans="1:6" ht="15" customHeight="1">
      <c r="A789" s="144" t="s">
        <v>196</v>
      </c>
      <c r="B789" s="33" t="s">
        <v>81</v>
      </c>
      <c r="C789" s="70">
        <v>2</v>
      </c>
      <c r="D789" s="71">
        <f t="shared" si="20"/>
        <v>0.004640371229698376</v>
      </c>
      <c r="E789" s="35">
        <v>16</v>
      </c>
      <c r="F789" s="72">
        <f t="shared" si="21"/>
        <v>0.0054145516074450084</v>
      </c>
    </row>
    <row r="790" spans="1:6" ht="15" customHeight="1">
      <c r="A790" s="145"/>
      <c r="B790" s="118" t="s">
        <v>82</v>
      </c>
      <c r="C790" s="59">
        <v>0</v>
      </c>
      <c r="D790" s="60">
        <f t="shared" si="20"/>
        <v>0</v>
      </c>
      <c r="E790" s="26">
        <v>18</v>
      </c>
      <c r="F790" s="61">
        <f t="shared" si="21"/>
        <v>0.006091370558375634</v>
      </c>
    </row>
    <row r="791" spans="1:6" ht="15" customHeight="1">
      <c r="A791" s="145"/>
      <c r="B791" s="118" t="s">
        <v>83</v>
      </c>
      <c r="C791" s="59">
        <v>3</v>
      </c>
      <c r="D791" s="60">
        <f t="shared" si="20"/>
        <v>0.0069605568445475635</v>
      </c>
      <c r="E791" s="26">
        <v>23</v>
      </c>
      <c r="F791" s="61">
        <f t="shared" si="21"/>
        <v>0.0077834179357022</v>
      </c>
    </row>
    <row r="792" spans="1:6" ht="15" customHeight="1">
      <c r="A792" s="145"/>
      <c r="B792" s="118" t="s">
        <v>84</v>
      </c>
      <c r="C792" s="59">
        <v>6</v>
      </c>
      <c r="D792" s="60">
        <f t="shared" si="20"/>
        <v>0.013921113689095127</v>
      </c>
      <c r="E792" s="26">
        <v>33</v>
      </c>
      <c r="F792" s="61">
        <f t="shared" si="21"/>
        <v>0.01116751269035533</v>
      </c>
    </row>
    <row r="793" spans="1:6" ht="15" customHeight="1">
      <c r="A793" s="145"/>
      <c r="B793" s="118" t="s">
        <v>85</v>
      </c>
      <c r="C793" s="59">
        <v>1</v>
      </c>
      <c r="D793" s="60">
        <f t="shared" si="20"/>
        <v>0.002320185614849188</v>
      </c>
      <c r="E793" s="26">
        <v>7</v>
      </c>
      <c r="F793" s="61">
        <f t="shared" si="21"/>
        <v>0.0023688663282571912</v>
      </c>
    </row>
    <row r="794" spans="1:6" ht="15" customHeight="1">
      <c r="A794" s="145"/>
      <c r="B794" s="118" t="s">
        <v>86</v>
      </c>
      <c r="C794" s="59">
        <v>15</v>
      </c>
      <c r="D794" s="60">
        <f t="shared" si="20"/>
        <v>0.03480278422273782</v>
      </c>
      <c r="E794" s="26">
        <v>88</v>
      </c>
      <c r="F794" s="61">
        <f t="shared" si="21"/>
        <v>0.029780033840947545</v>
      </c>
    </row>
    <row r="795" spans="1:6" ht="15" customHeight="1">
      <c r="A795" s="145"/>
      <c r="B795" s="118" t="s">
        <v>87</v>
      </c>
      <c r="C795" s="59">
        <v>4</v>
      </c>
      <c r="D795" s="60">
        <f t="shared" si="20"/>
        <v>0.009280742459396751</v>
      </c>
      <c r="E795" s="26">
        <v>9</v>
      </c>
      <c r="F795" s="61">
        <f t="shared" si="21"/>
        <v>0.003045685279187817</v>
      </c>
    </row>
    <row r="796" spans="1:6" ht="15" customHeight="1">
      <c r="A796" s="145"/>
      <c r="B796" s="118" t="s">
        <v>88</v>
      </c>
      <c r="C796" s="59">
        <v>6</v>
      </c>
      <c r="D796" s="60">
        <f t="shared" si="20"/>
        <v>0.013921113689095127</v>
      </c>
      <c r="E796" s="26">
        <v>31</v>
      </c>
      <c r="F796" s="61">
        <f t="shared" si="21"/>
        <v>0.010490693739424704</v>
      </c>
    </row>
    <row r="797" spans="1:6" ht="15" customHeight="1">
      <c r="A797" s="145"/>
      <c r="B797" s="118" t="s">
        <v>372</v>
      </c>
      <c r="C797" s="59">
        <v>9</v>
      </c>
      <c r="D797" s="60">
        <f t="shared" si="20"/>
        <v>0.02088167053364269</v>
      </c>
      <c r="E797" s="26">
        <v>55</v>
      </c>
      <c r="F797" s="61">
        <f t="shared" si="21"/>
        <v>0.018612521150592216</v>
      </c>
    </row>
    <row r="798" spans="1:6" ht="15" customHeight="1">
      <c r="A798" s="146"/>
      <c r="B798" s="119" t="s">
        <v>45</v>
      </c>
      <c r="C798" s="68">
        <v>2</v>
      </c>
      <c r="D798" s="64">
        <f t="shared" si="20"/>
        <v>0.004640371229698376</v>
      </c>
      <c r="E798" s="69">
        <v>14</v>
      </c>
      <c r="F798" s="65">
        <f t="shared" si="21"/>
        <v>0.0047377326565143825</v>
      </c>
    </row>
    <row r="799" spans="1:6" ht="46.5" customHeight="1">
      <c r="A799" s="135" t="s">
        <v>378</v>
      </c>
      <c r="B799" s="136"/>
      <c r="C799" s="136"/>
      <c r="D799" s="136"/>
      <c r="E799" s="136"/>
      <c r="F799" s="137"/>
    </row>
    <row r="800" spans="1:6" ht="15" customHeight="1">
      <c r="A800" s="144" t="s">
        <v>197</v>
      </c>
      <c r="B800" s="33" t="s">
        <v>89</v>
      </c>
      <c r="C800" s="70">
        <v>1</v>
      </c>
      <c r="D800" s="71">
        <f aca="true" t="shared" si="22" ref="D800:D833">C800/$C$834</f>
        <v>0.002320185614849188</v>
      </c>
      <c r="E800" s="35">
        <v>17</v>
      </c>
      <c r="F800" s="72">
        <f aca="true" t="shared" si="23" ref="F800:F833">E800/$E$834</f>
        <v>0.005752961082910322</v>
      </c>
    </row>
    <row r="801" spans="1:6" ht="15" customHeight="1">
      <c r="A801" s="145"/>
      <c r="B801" s="118" t="s">
        <v>90</v>
      </c>
      <c r="C801" s="59">
        <v>0</v>
      </c>
      <c r="D801" s="60">
        <f t="shared" si="22"/>
        <v>0</v>
      </c>
      <c r="E801" s="26">
        <v>9</v>
      </c>
      <c r="F801" s="61">
        <f t="shared" si="23"/>
        <v>0.003045685279187817</v>
      </c>
    </row>
    <row r="802" spans="1:6" ht="15" customHeight="1">
      <c r="A802" s="145"/>
      <c r="B802" s="118" t="s">
        <v>91</v>
      </c>
      <c r="C802" s="59">
        <v>5</v>
      </c>
      <c r="D802" s="60">
        <f t="shared" si="22"/>
        <v>0.01160092807424594</v>
      </c>
      <c r="E802" s="26">
        <v>30</v>
      </c>
      <c r="F802" s="61">
        <f t="shared" si="23"/>
        <v>0.01015228426395939</v>
      </c>
    </row>
    <row r="803" spans="1:6" ht="15" customHeight="1">
      <c r="A803" s="145"/>
      <c r="B803" s="118" t="s">
        <v>92</v>
      </c>
      <c r="C803" s="59">
        <v>9</v>
      </c>
      <c r="D803" s="60">
        <f t="shared" si="22"/>
        <v>0.02088167053364269</v>
      </c>
      <c r="E803" s="26">
        <v>67</v>
      </c>
      <c r="F803" s="61">
        <f t="shared" si="23"/>
        <v>0.022673434856175973</v>
      </c>
    </row>
    <row r="804" spans="1:6" ht="15" customHeight="1">
      <c r="A804" s="145"/>
      <c r="B804" s="118" t="s">
        <v>93</v>
      </c>
      <c r="C804" s="59">
        <v>17</v>
      </c>
      <c r="D804" s="60">
        <f t="shared" si="22"/>
        <v>0.03944315545243619</v>
      </c>
      <c r="E804" s="26">
        <v>132</v>
      </c>
      <c r="F804" s="61">
        <f t="shared" si="23"/>
        <v>0.04467005076142132</v>
      </c>
    </row>
    <row r="805" spans="1:6" ht="15" customHeight="1">
      <c r="A805" s="145"/>
      <c r="B805" s="118" t="s">
        <v>94</v>
      </c>
      <c r="C805" s="59">
        <v>3</v>
      </c>
      <c r="D805" s="60">
        <f t="shared" si="22"/>
        <v>0.0069605568445475635</v>
      </c>
      <c r="E805" s="26">
        <v>27</v>
      </c>
      <c r="F805" s="61">
        <f t="shared" si="23"/>
        <v>0.009137055837563452</v>
      </c>
    </row>
    <row r="806" spans="1:6" ht="15" customHeight="1">
      <c r="A806" s="145"/>
      <c r="B806" s="118" t="s">
        <v>95</v>
      </c>
      <c r="C806" s="59">
        <v>3</v>
      </c>
      <c r="D806" s="60">
        <f t="shared" si="22"/>
        <v>0.0069605568445475635</v>
      </c>
      <c r="E806" s="26">
        <v>3</v>
      </c>
      <c r="F806" s="61">
        <f t="shared" si="23"/>
        <v>0.0010152284263959391</v>
      </c>
    </row>
    <row r="807" spans="1:6" ht="15" customHeight="1">
      <c r="A807" s="145"/>
      <c r="B807" s="118" t="s">
        <v>96</v>
      </c>
      <c r="C807" s="59">
        <v>12</v>
      </c>
      <c r="D807" s="60">
        <f t="shared" si="22"/>
        <v>0.027842227378190254</v>
      </c>
      <c r="E807" s="26">
        <v>86</v>
      </c>
      <c r="F807" s="61">
        <f t="shared" si="23"/>
        <v>0.02910321489001692</v>
      </c>
    </row>
    <row r="808" spans="1:6" ht="15" customHeight="1">
      <c r="A808" s="145"/>
      <c r="B808" s="118" t="s">
        <v>97</v>
      </c>
      <c r="C808" s="59">
        <v>4</v>
      </c>
      <c r="D808" s="60">
        <f t="shared" si="22"/>
        <v>0.009280742459396751</v>
      </c>
      <c r="E808" s="26">
        <v>27</v>
      </c>
      <c r="F808" s="61">
        <f t="shared" si="23"/>
        <v>0.009137055837563452</v>
      </c>
    </row>
    <row r="809" spans="1:6" ht="15" customHeight="1">
      <c r="A809" s="145"/>
      <c r="B809" s="118" t="s">
        <v>98</v>
      </c>
      <c r="C809" s="59">
        <v>0</v>
      </c>
      <c r="D809" s="60">
        <f t="shared" si="22"/>
        <v>0</v>
      </c>
      <c r="E809" s="26">
        <v>4</v>
      </c>
      <c r="F809" s="61">
        <f t="shared" si="23"/>
        <v>0.0013536379018612521</v>
      </c>
    </row>
    <row r="810" spans="1:6" ht="15" customHeight="1">
      <c r="A810" s="145"/>
      <c r="B810" s="118" t="s">
        <v>99</v>
      </c>
      <c r="C810" s="59">
        <v>1</v>
      </c>
      <c r="D810" s="60">
        <f t="shared" si="22"/>
        <v>0.002320185614849188</v>
      </c>
      <c r="E810" s="26">
        <v>2</v>
      </c>
      <c r="F810" s="61">
        <f t="shared" si="23"/>
        <v>0.0006768189509306261</v>
      </c>
    </row>
    <row r="811" spans="1:6" ht="15" customHeight="1">
      <c r="A811" s="145"/>
      <c r="B811" s="118" t="s">
        <v>100</v>
      </c>
      <c r="C811" s="59">
        <v>10</v>
      </c>
      <c r="D811" s="60">
        <f t="shared" si="22"/>
        <v>0.02320185614849188</v>
      </c>
      <c r="E811" s="26">
        <v>31</v>
      </c>
      <c r="F811" s="61">
        <f t="shared" si="23"/>
        <v>0.010490693739424704</v>
      </c>
    </row>
    <row r="812" spans="1:6" ht="15" customHeight="1">
      <c r="A812" s="146"/>
      <c r="B812" s="119" t="s">
        <v>45</v>
      </c>
      <c r="C812" s="68">
        <v>7</v>
      </c>
      <c r="D812" s="64">
        <f t="shared" si="22"/>
        <v>0.016241299303944315</v>
      </c>
      <c r="E812" s="69">
        <v>39</v>
      </c>
      <c r="F812" s="65">
        <f t="shared" si="23"/>
        <v>0.013197969543147208</v>
      </c>
    </row>
    <row r="813" spans="1:6" ht="15" customHeight="1">
      <c r="A813" s="144" t="s">
        <v>198</v>
      </c>
      <c r="B813" s="33" t="s">
        <v>101</v>
      </c>
      <c r="C813" s="70">
        <v>0</v>
      </c>
      <c r="D813" s="71">
        <f t="shared" si="22"/>
        <v>0</v>
      </c>
      <c r="E813" s="35">
        <v>4</v>
      </c>
      <c r="F813" s="72">
        <f t="shared" si="23"/>
        <v>0.0013536379018612521</v>
      </c>
    </row>
    <row r="814" spans="1:6" ht="15" customHeight="1">
      <c r="A814" s="145"/>
      <c r="B814" s="118" t="s">
        <v>102</v>
      </c>
      <c r="C814" s="59">
        <v>7</v>
      </c>
      <c r="D814" s="60">
        <f t="shared" si="22"/>
        <v>0.016241299303944315</v>
      </c>
      <c r="E814" s="26">
        <v>31</v>
      </c>
      <c r="F814" s="61">
        <f t="shared" si="23"/>
        <v>0.010490693739424704</v>
      </c>
    </row>
    <row r="815" spans="1:6" ht="15" customHeight="1">
      <c r="A815" s="145"/>
      <c r="B815" s="118" t="s">
        <v>103</v>
      </c>
      <c r="C815" s="59">
        <v>3</v>
      </c>
      <c r="D815" s="60">
        <f t="shared" si="22"/>
        <v>0.0069605568445475635</v>
      </c>
      <c r="E815" s="26">
        <v>34</v>
      </c>
      <c r="F815" s="61">
        <f t="shared" si="23"/>
        <v>0.011505922165820644</v>
      </c>
    </row>
    <row r="816" spans="1:6" ht="15" customHeight="1">
      <c r="A816" s="146"/>
      <c r="B816" s="119" t="s">
        <v>45</v>
      </c>
      <c r="C816" s="68">
        <v>5</v>
      </c>
      <c r="D816" s="64">
        <f t="shared" si="22"/>
        <v>0.01160092807424594</v>
      </c>
      <c r="E816" s="69">
        <v>17</v>
      </c>
      <c r="F816" s="65">
        <f t="shared" si="23"/>
        <v>0.005752961082910322</v>
      </c>
    </row>
    <row r="817" spans="1:6" ht="15" customHeight="1">
      <c r="A817" s="144" t="s">
        <v>199</v>
      </c>
      <c r="B817" s="33" t="s">
        <v>104</v>
      </c>
      <c r="C817" s="70">
        <v>0</v>
      </c>
      <c r="D817" s="71">
        <f t="shared" si="22"/>
        <v>0</v>
      </c>
      <c r="E817" s="35">
        <v>12</v>
      </c>
      <c r="F817" s="72">
        <f t="shared" si="23"/>
        <v>0.0040609137055837565</v>
      </c>
    </row>
    <row r="818" spans="1:6" ht="15" customHeight="1">
      <c r="A818" s="145"/>
      <c r="B818" s="118" t="s">
        <v>105</v>
      </c>
      <c r="C818" s="59">
        <v>0</v>
      </c>
      <c r="D818" s="60">
        <f t="shared" si="22"/>
        <v>0</v>
      </c>
      <c r="E818" s="26">
        <v>9</v>
      </c>
      <c r="F818" s="61">
        <f t="shared" si="23"/>
        <v>0.003045685279187817</v>
      </c>
    </row>
    <row r="819" spans="1:6" ht="15" customHeight="1">
      <c r="A819" s="146"/>
      <c r="B819" s="119" t="s">
        <v>45</v>
      </c>
      <c r="C819" s="68">
        <v>0</v>
      </c>
      <c r="D819" s="64">
        <f t="shared" si="22"/>
        <v>0</v>
      </c>
      <c r="E819" s="69">
        <v>4</v>
      </c>
      <c r="F819" s="65">
        <f t="shared" si="23"/>
        <v>0.0013536379018612521</v>
      </c>
    </row>
    <row r="820" spans="1:6" ht="15" customHeight="1">
      <c r="A820" s="144" t="s">
        <v>200</v>
      </c>
      <c r="B820" s="33" t="s">
        <v>106</v>
      </c>
      <c r="C820" s="70">
        <v>6</v>
      </c>
      <c r="D820" s="71">
        <f t="shared" si="22"/>
        <v>0.013921113689095127</v>
      </c>
      <c r="E820" s="35">
        <v>48</v>
      </c>
      <c r="F820" s="72">
        <f t="shared" si="23"/>
        <v>0.016243654822335026</v>
      </c>
    </row>
    <row r="821" spans="1:6" ht="15" customHeight="1">
      <c r="A821" s="145"/>
      <c r="B821" s="118" t="s">
        <v>107</v>
      </c>
      <c r="C821" s="59">
        <v>3</v>
      </c>
      <c r="D821" s="60">
        <f t="shared" si="22"/>
        <v>0.0069605568445475635</v>
      </c>
      <c r="E821" s="26">
        <v>42</v>
      </c>
      <c r="F821" s="61">
        <f t="shared" si="23"/>
        <v>0.014213197969543147</v>
      </c>
    </row>
    <row r="822" spans="1:6" ht="15" customHeight="1">
      <c r="A822" s="145"/>
      <c r="B822" s="118" t="s">
        <v>108</v>
      </c>
      <c r="C822" s="59">
        <v>0</v>
      </c>
      <c r="D822" s="60">
        <f t="shared" si="22"/>
        <v>0</v>
      </c>
      <c r="E822" s="26">
        <v>7</v>
      </c>
      <c r="F822" s="61">
        <f t="shared" si="23"/>
        <v>0.0023688663282571912</v>
      </c>
    </row>
    <row r="823" spans="1:6" ht="15" customHeight="1">
      <c r="A823" s="145"/>
      <c r="B823" s="118" t="s">
        <v>109</v>
      </c>
      <c r="C823" s="59">
        <v>0</v>
      </c>
      <c r="D823" s="60">
        <f t="shared" si="22"/>
        <v>0</v>
      </c>
      <c r="E823" s="26">
        <v>13</v>
      </c>
      <c r="F823" s="61">
        <f t="shared" si="23"/>
        <v>0.004399323181049069</v>
      </c>
    </row>
    <row r="824" spans="1:6" ht="15" customHeight="1">
      <c r="A824" s="145"/>
      <c r="B824" s="118" t="s">
        <v>110</v>
      </c>
      <c r="C824" s="59">
        <v>10</v>
      </c>
      <c r="D824" s="60">
        <f t="shared" si="22"/>
        <v>0.02320185614849188</v>
      </c>
      <c r="E824" s="26">
        <v>147</v>
      </c>
      <c r="F824" s="61">
        <f t="shared" si="23"/>
        <v>0.049746192893401014</v>
      </c>
    </row>
    <row r="825" spans="1:6" ht="15" customHeight="1">
      <c r="A825" s="146"/>
      <c r="B825" s="119" t="s">
        <v>45</v>
      </c>
      <c r="C825" s="68">
        <v>3</v>
      </c>
      <c r="D825" s="64">
        <f t="shared" si="22"/>
        <v>0.0069605568445475635</v>
      </c>
      <c r="E825" s="69">
        <v>42</v>
      </c>
      <c r="F825" s="65">
        <f t="shared" si="23"/>
        <v>0.014213197969543147</v>
      </c>
    </row>
    <row r="826" spans="1:6" ht="15" customHeight="1">
      <c r="A826" s="144" t="s">
        <v>201</v>
      </c>
      <c r="B826" s="33" t="s">
        <v>111</v>
      </c>
      <c r="C826" s="70">
        <v>0</v>
      </c>
      <c r="D826" s="71">
        <f t="shared" si="22"/>
        <v>0</v>
      </c>
      <c r="E826" s="35">
        <v>0</v>
      </c>
      <c r="F826" s="72">
        <f t="shared" si="23"/>
        <v>0</v>
      </c>
    </row>
    <row r="827" spans="1:6" ht="15" customHeight="1">
      <c r="A827" s="145"/>
      <c r="B827" s="118" t="s">
        <v>112</v>
      </c>
      <c r="C827" s="59">
        <v>0</v>
      </c>
      <c r="D827" s="60">
        <f t="shared" si="22"/>
        <v>0</v>
      </c>
      <c r="E827" s="26">
        <v>3</v>
      </c>
      <c r="F827" s="61">
        <f t="shared" si="23"/>
        <v>0.0010152284263959391</v>
      </c>
    </row>
    <row r="828" spans="1:6" ht="15" customHeight="1">
      <c r="A828" s="145"/>
      <c r="B828" s="118" t="s">
        <v>113</v>
      </c>
      <c r="C828" s="59">
        <v>1</v>
      </c>
      <c r="D828" s="60">
        <f t="shared" si="22"/>
        <v>0.002320185614849188</v>
      </c>
      <c r="E828" s="26">
        <v>2</v>
      </c>
      <c r="F828" s="61">
        <f t="shared" si="23"/>
        <v>0.0006768189509306261</v>
      </c>
    </row>
    <row r="829" spans="1:6" ht="15" customHeight="1">
      <c r="A829" s="145"/>
      <c r="B829" s="118" t="s">
        <v>114</v>
      </c>
      <c r="C829" s="59">
        <v>5</v>
      </c>
      <c r="D829" s="60">
        <f t="shared" si="22"/>
        <v>0.01160092807424594</v>
      </c>
      <c r="E829" s="26">
        <v>14</v>
      </c>
      <c r="F829" s="61">
        <f t="shared" si="23"/>
        <v>0.0047377326565143825</v>
      </c>
    </row>
    <row r="830" spans="1:6" ht="15" customHeight="1">
      <c r="A830" s="145"/>
      <c r="B830" s="118" t="s">
        <v>115</v>
      </c>
      <c r="C830" s="59">
        <v>1</v>
      </c>
      <c r="D830" s="60">
        <f t="shared" si="22"/>
        <v>0.002320185614849188</v>
      </c>
      <c r="E830" s="26">
        <v>9</v>
      </c>
      <c r="F830" s="61">
        <f t="shared" si="23"/>
        <v>0.003045685279187817</v>
      </c>
    </row>
    <row r="831" spans="1:6" ht="15" customHeight="1">
      <c r="A831" s="146"/>
      <c r="B831" s="119" t="s">
        <v>45</v>
      </c>
      <c r="C831" s="68">
        <v>2</v>
      </c>
      <c r="D831" s="64">
        <f t="shared" si="22"/>
        <v>0.004640371229698376</v>
      </c>
      <c r="E831" s="69">
        <v>5</v>
      </c>
      <c r="F831" s="65">
        <f t="shared" si="23"/>
        <v>0.001692047377326565</v>
      </c>
    </row>
    <row r="832" spans="1:6" ht="15" customHeight="1">
      <c r="A832" s="155" t="s">
        <v>279</v>
      </c>
      <c r="B832" s="156"/>
      <c r="C832" s="105">
        <v>34</v>
      </c>
      <c r="D832" s="114">
        <f t="shared" si="22"/>
        <v>0.07888631090487239</v>
      </c>
      <c r="E832" s="30">
        <v>253</v>
      </c>
      <c r="F832" s="115">
        <f t="shared" si="23"/>
        <v>0.0856175972927242</v>
      </c>
    </row>
    <row r="833" spans="1:6" ht="15" customHeight="1">
      <c r="A833" s="151" t="s">
        <v>299</v>
      </c>
      <c r="B833" s="152"/>
      <c r="C833" s="73">
        <v>10</v>
      </c>
      <c r="D833" s="74">
        <f t="shared" si="22"/>
        <v>0.02320185614849188</v>
      </c>
      <c r="E833" s="36">
        <v>92</v>
      </c>
      <c r="F833" s="75">
        <f t="shared" si="23"/>
        <v>0.0311336717428088</v>
      </c>
    </row>
    <row r="834" spans="1:6" ht="15" customHeight="1">
      <c r="A834" s="153" t="s">
        <v>5</v>
      </c>
      <c r="B834" s="154"/>
      <c r="C834" s="68">
        <f>SUM(C747:C764,C766:C798,C800:C833)</f>
        <v>431</v>
      </c>
      <c r="D834" s="64">
        <v>1</v>
      </c>
      <c r="E834" s="69">
        <f>SUM(E747:E764,E766:E798,E800:E833)</f>
        <v>2955</v>
      </c>
      <c r="F834" s="65">
        <v>1</v>
      </c>
    </row>
    <row r="835" spans="1:6" ht="46.5" customHeight="1">
      <c r="A835" s="135" t="s">
        <v>350</v>
      </c>
      <c r="B835" s="136"/>
      <c r="C835" s="136"/>
      <c r="D835" s="136"/>
      <c r="E835" s="136"/>
      <c r="F835" s="137"/>
    </row>
    <row r="836" spans="1:6" ht="15" customHeight="1">
      <c r="A836" s="161" t="s">
        <v>116</v>
      </c>
      <c r="B836" s="162"/>
      <c r="C836" s="70">
        <v>146</v>
      </c>
      <c r="D836" s="71">
        <v>0.3093220338983051</v>
      </c>
      <c r="E836" s="35">
        <v>1255</v>
      </c>
      <c r="F836" s="72">
        <v>0.38854489164086686</v>
      </c>
    </row>
    <row r="837" spans="1:6" ht="15" customHeight="1">
      <c r="A837" s="159" t="s">
        <v>117</v>
      </c>
      <c r="B837" s="160"/>
      <c r="C837" s="59">
        <v>12</v>
      </c>
      <c r="D837" s="60">
        <v>0.025423728813559324</v>
      </c>
      <c r="E837" s="26">
        <v>86</v>
      </c>
      <c r="F837" s="61">
        <v>0.026625386996904025</v>
      </c>
    </row>
    <row r="838" spans="1:6" ht="15" customHeight="1">
      <c r="A838" s="159" t="s">
        <v>202</v>
      </c>
      <c r="B838" s="160"/>
      <c r="C838" s="59">
        <v>13</v>
      </c>
      <c r="D838" s="60">
        <v>0.027542372881355928</v>
      </c>
      <c r="E838" s="26">
        <v>144</v>
      </c>
      <c r="F838" s="61">
        <v>0.04458204334365325</v>
      </c>
    </row>
    <row r="839" spans="1:6" ht="15" customHeight="1">
      <c r="A839" s="159" t="s">
        <v>203</v>
      </c>
      <c r="B839" s="160"/>
      <c r="C839" s="59">
        <v>12</v>
      </c>
      <c r="D839" s="60">
        <v>0.025423728813559324</v>
      </c>
      <c r="E839" s="26">
        <v>146</v>
      </c>
      <c r="F839" s="61">
        <v>0.04520123839009288</v>
      </c>
    </row>
    <row r="840" spans="1:6" ht="15" customHeight="1">
      <c r="A840" s="151" t="s">
        <v>204</v>
      </c>
      <c r="B840" s="152"/>
      <c r="C840" s="59">
        <v>24</v>
      </c>
      <c r="D840" s="60">
        <v>0.05084745762711865</v>
      </c>
      <c r="E840" s="26">
        <v>174</v>
      </c>
      <c r="F840" s="61">
        <v>0.05386996904024768</v>
      </c>
    </row>
    <row r="841" spans="1:6" ht="15" customHeight="1">
      <c r="A841" s="151" t="s">
        <v>205</v>
      </c>
      <c r="B841" s="152"/>
      <c r="C841" s="59">
        <v>54</v>
      </c>
      <c r="D841" s="60">
        <v>0.11440677966101695</v>
      </c>
      <c r="E841" s="26">
        <v>316</v>
      </c>
      <c r="F841" s="61">
        <v>0.0978328173374613</v>
      </c>
    </row>
    <row r="842" spans="1:6" ht="15" customHeight="1">
      <c r="A842" s="151" t="s">
        <v>206</v>
      </c>
      <c r="B842" s="152"/>
      <c r="C842" s="59">
        <v>31</v>
      </c>
      <c r="D842" s="60">
        <v>0.06567796610169492</v>
      </c>
      <c r="E842" s="26">
        <v>171</v>
      </c>
      <c r="F842" s="61">
        <v>0.052941176470588235</v>
      </c>
    </row>
    <row r="843" spans="1:6" ht="15" customHeight="1">
      <c r="A843" s="151" t="s">
        <v>207</v>
      </c>
      <c r="B843" s="152"/>
      <c r="C843" s="59">
        <v>20</v>
      </c>
      <c r="D843" s="60">
        <v>0.042372881355932195</v>
      </c>
      <c r="E843" s="26">
        <v>142</v>
      </c>
      <c r="F843" s="61">
        <v>0.04396284829721362</v>
      </c>
    </row>
    <row r="844" spans="1:6" ht="15" customHeight="1">
      <c r="A844" s="159" t="s">
        <v>208</v>
      </c>
      <c r="B844" s="160"/>
      <c r="C844" s="59">
        <v>12</v>
      </c>
      <c r="D844" s="60">
        <v>0.025423728813559324</v>
      </c>
      <c r="E844" s="26">
        <v>128</v>
      </c>
      <c r="F844" s="61">
        <v>0.039628482972136225</v>
      </c>
    </row>
    <row r="845" spans="1:6" ht="15" customHeight="1">
      <c r="A845" s="159" t="s">
        <v>209</v>
      </c>
      <c r="B845" s="160"/>
      <c r="C845" s="59">
        <v>24</v>
      </c>
      <c r="D845" s="60">
        <v>0.05084745762711865</v>
      </c>
      <c r="E845" s="26">
        <v>67</v>
      </c>
      <c r="F845" s="61">
        <v>0.020743034055727555</v>
      </c>
    </row>
    <row r="846" spans="1:6" ht="15" customHeight="1">
      <c r="A846" s="151" t="s">
        <v>210</v>
      </c>
      <c r="B846" s="152"/>
      <c r="C846" s="59">
        <v>9</v>
      </c>
      <c r="D846" s="60">
        <v>0.019067796610169493</v>
      </c>
      <c r="E846" s="26">
        <v>43</v>
      </c>
      <c r="F846" s="61">
        <v>0.013312693498452013</v>
      </c>
    </row>
    <row r="847" spans="1:6" ht="15" customHeight="1">
      <c r="A847" s="151" t="s">
        <v>211</v>
      </c>
      <c r="B847" s="152"/>
      <c r="C847" s="59">
        <v>8</v>
      </c>
      <c r="D847" s="60">
        <v>0.01694915254237288</v>
      </c>
      <c r="E847" s="26">
        <v>50</v>
      </c>
      <c r="F847" s="61">
        <v>0.015479876160990714</v>
      </c>
    </row>
    <row r="848" spans="1:6" ht="15" customHeight="1">
      <c r="A848" s="151" t="s">
        <v>212</v>
      </c>
      <c r="B848" s="152"/>
      <c r="C848" s="59">
        <v>5</v>
      </c>
      <c r="D848" s="60">
        <v>0.010593220338983049</v>
      </c>
      <c r="E848" s="26">
        <v>26</v>
      </c>
      <c r="F848" s="61">
        <v>0.00804953560371517</v>
      </c>
    </row>
    <row r="849" spans="1:6" ht="15" customHeight="1">
      <c r="A849" s="151" t="s">
        <v>118</v>
      </c>
      <c r="B849" s="152"/>
      <c r="C849" s="59">
        <v>21</v>
      </c>
      <c r="D849" s="60">
        <v>0.04449152542372881</v>
      </c>
      <c r="E849" s="26">
        <v>75</v>
      </c>
      <c r="F849" s="61">
        <v>0.02321981424148607</v>
      </c>
    </row>
    <row r="850" spans="1:6" ht="15" customHeight="1">
      <c r="A850" s="169" t="s">
        <v>374</v>
      </c>
      <c r="B850" s="170"/>
      <c r="C850" s="59">
        <v>81</v>
      </c>
      <c r="D850" s="60">
        <v>0.1716101694915254</v>
      </c>
      <c r="E850" s="26">
        <v>407</v>
      </c>
      <c r="F850" s="61">
        <v>0.1260061919504644</v>
      </c>
    </row>
    <row r="851" spans="1:6" ht="15" customHeight="1">
      <c r="A851" s="147" t="s">
        <v>5</v>
      </c>
      <c r="B851" s="148"/>
      <c r="C851" s="68">
        <v>472</v>
      </c>
      <c r="D851" s="64">
        <v>1</v>
      </c>
      <c r="E851" s="69">
        <v>3230</v>
      </c>
      <c r="F851" s="65">
        <v>1</v>
      </c>
    </row>
    <row r="852" spans="1:6" ht="45" customHeight="1">
      <c r="A852" s="135" t="s">
        <v>351</v>
      </c>
      <c r="B852" s="136"/>
      <c r="C852" s="136"/>
      <c r="D852" s="136"/>
      <c r="E852" s="136"/>
      <c r="F852" s="137"/>
    </row>
    <row r="853" spans="1:6" ht="15" customHeight="1">
      <c r="A853" s="159" t="s">
        <v>119</v>
      </c>
      <c r="B853" s="160"/>
      <c r="C853" s="59">
        <v>111</v>
      </c>
      <c r="D853" s="60">
        <v>0.33944954128440374</v>
      </c>
      <c r="E853" s="26">
        <v>860</v>
      </c>
      <c r="F853" s="61">
        <v>0.4358844399391789</v>
      </c>
    </row>
    <row r="854" spans="1:6" ht="15" customHeight="1">
      <c r="A854" s="159" t="s">
        <v>120</v>
      </c>
      <c r="B854" s="160"/>
      <c r="C854" s="59">
        <v>55</v>
      </c>
      <c r="D854" s="60">
        <v>0.16819571865443425</v>
      </c>
      <c r="E854" s="26">
        <v>347</v>
      </c>
      <c r="F854" s="61">
        <v>0.17587430309173846</v>
      </c>
    </row>
    <row r="855" spans="1:6" ht="15" customHeight="1">
      <c r="A855" s="151" t="s">
        <v>121</v>
      </c>
      <c r="B855" s="152"/>
      <c r="C855" s="59">
        <v>40</v>
      </c>
      <c r="D855" s="60">
        <v>0.12232415902140673</v>
      </c>
      <c r="E855" s="26">
        <v>174</v>
      </c>
      <c r="F855" s="61">
        <v>0.08819057273188038</v>
      </c>
    </row>
    <row r="856" spans="1:6" ht="15" customHeight="1">
      <c r="A856" s="151" t="s">
        <v>122</v>
      </c>
      <c r="B856" s="152"/>
      <c r="C856" s="59">
        <v>53</v>
      </c>
      <c r="D856" s="60">
        <v>0.16207951070336393</v>
      </c>
      <c r="E856" s="26">
        <v>186</v>
      </c>
      <c r="F856" s="61">
        <v>0.094272681196148</v>
      </c>
    </row>
    <row r="857" spans="1:6" ht="15" customHeight="1">
      <c r="A857" s="151" t="s">
        <v>123</v>
      </c>
      <c r="B857" s="152"/>
      <c r="C857" s="59">
        <v>38</v>
      </c>
      <c r="D857" s="60">
        <v>0.1162079510703364</v>
      </c>
      <c r="E857" s="26">
        <v>207</v>
      </c>
      <c r="F857" s="61">
        <v>0.10491637100861632</v>
      </c>
    </row>
    <row r="858" spans="1:6" ht="15" customHeight="1">
      <c r="A858" s="151" t="s">
        <v>124</v>
      </c>
      <c r="B858" s="152"/>
      <c r="C858" s="59">
        <v>30</v>
      </c>
      <c r="D858" s="60">
        <v>0.09174311926605505</v>
      </c>
      <c r="E858" s="26">
        <v>199</v>
      </c>
      <c r="F858" s="61">
        <v>0.1008616320324379</v>
      </c>
    </row>
    <row r="859" spans="1:6" ht="15" customHeight="1">
      <c r="A859" s="147" t="s">
        <v>5</v>
      </c>
      <c r="B859" s="148"/>
      <c r="C859" s="68">
        <v>327</v>
      </c>
      <c r="D859" s="64">
        <v>1</v>
      </c>
      <c r="E859" s="69">
        <v>1973</v>
      </c>
      <c r="F859" s="65">
        <v>1</v>
      </c>
    </row>
    <row r="860" spans="1:6" ht="16.5" customHeight="1">
      <c r="A860" s="135" t="s">
        <v>371</v>
      </c>
      <c r="B860" s="136"/>
      <c r="C860" s="136"/>
      <c r="D860" s="136"/>
      <c r="E860" s="136"/>
      <c r="F860" s="137"/>
    </row>
    <row r="861" spans="1:6" s="80" customFormat="1" ht="30" customHeight="1">
      <c r="A861" s="149" t="s">
        <v>375</v>
      </c>
      <c r="B861" s="150"/>
      <c r="C861" s="94">
        <v>79</v>
      </c>
      <c r="D861" s="95">
        <f>C861/$C$851</f>
        <v>0.1673728813559322</v>
      </c>
      <c r="E861" s="28">
        <v>575</v>
      </c>
      <c r="F861" s="96">
        <f>E861/$E$851</f>
        <v>0.1780185758513932</v>
      </c>
    </row>
    <row r="862" spans="1:6" s="80" customFormat="1" ht="30" customHeight="1">
      <c r="A862" s="151" t="s">
        <v>213</v>
      </c>
      <c r="B862" s="152"/>
      <c r="C862" s="76">
        <v>39</v>
      </c>
      <c r="D862" s="77">
        <f aca="true" t="shared" si="24" ref="D862:D872">C862/$C$851</f>
        <v>0.0826271186440678</v>
      </c>
      <c r="E862" s="78">
        <v>275</v>
      </c>
      <c r="F862" s="79">
        <f aca="true" t="shared" si="25" ref="F862:F872">E862/$E$851</f>
        <v>0.08513931888544891</v>
      </c>
    </row>
    <row r="863" spans="1:6" s="80" customFormat="1" ht="30" customHeight="1">
      <c r="A863" s="151" t="s">
        <v>214</v>
      </c>
      <c r="B863" s="152"/>
      <c r="C863" s="76">
        <v>49</v>
      </c>
      <c r="D863" s="77">
        <f t="shared" si="24"/>
        <v>0.1038135593220339</v>
      </c>
      <c r="E863" s="78">
        <v>116</v>
      </c>
      <c r="F863" s="79">
        <f t="shared" si="25"/>
        <v>0.03591331269349845</v>
      </c>
    </row>
    <row r="864" spans="1:6" s="80" customFormat="1" ht="30" customHeight="1">
      <c r="A864" s="151" t="s">
        <v>215</v>
      </c>
      <c r="B864" s="152"/>
      <c r="C864" s="76">
        <v>32</v>
      </c>
      <c r="D864" s="77">
        <f t="shared" si="24"/>
        <v>0.06779661016949153</v>
      </c>
      <c r="E864" s="78">
        <v>162</v>
      </c>
      <c r="F864" s="79">
        <f t="shared" si="25"/>
        <v>0.05015479876160991</v>
      </c>
    </row>
    <row r="865" spans="1:6" s="80" customFormat="1" ht="30" customHeight="1">
      <c r="A865" s="151" t="s">
        <v>216</v>
      </c>
      <c r="B865" s="152"/>
      <c r="C865" s="76">
        <v>4</v>
      </c>
      <c r="D865" s="77">
        <f t="shared" si="24"/>
        <v>0.00847457627118644</v>
      </c>
      <c r="E865" s="78">
        <v>24</v>
      </c>
      <c r="F865" s="79">
        <f t="shared" si="25"/>
        <v>0.007430340557275541</v>
      </c>
    </row>
    <row r="866" spans="1:6" s="80" customFormat="1" ht="30" customHeight="1">
      <c r="A866" s="167" t="s">
        <v>300</v>
      </c>
      <c r="B866" s="168"/>
      <c r="C866" s="85">
        <v>68</v>
      </c>
      <c r="D866" s="86">
        <f t="shared" si="24"/>
        <v>0.1440677966101695</v>
      </c>
      <c r="E866" s="87">
        <v>233</v>
      </c>
      <c r="F866" s="88">
        <f t="shared" si="25"/>
        <v>0.07213622291021672</v>
      </c>
    </row>
    <row r="867" spans="1:6" ht="16.5" customHeight="1">
      <c r="A867" s="135" t="s">
        <v>379</v>
      </c>
      <c r="B867" s="136"/>
      <c r="C867" s="136"/>
      <c r="D867" s="136"/>
      <c r="E867" s="136"/>
      <c r="F867" s="137"/>
    </row>
    <row r="868" spans="1:6" s="80" customFormat="1" ht="30" customHeight="1">
      <c r="A868" s="157" t="s">
        <v>217</v>
      </c>
      <c r="B868" s="158"/>
      <c r="C868" s="81">
        <v>17</v>
      </c>
      <c r="D868" s="82">
        <f t="shared" si="24"/>
        <v>0.036016949152542374</v>
      </c>
      <c r="E868" s="83">
        <v>180</v>
      </c>
      <c r="F868" s="84">
        <f t="shared" si="25"/>
        <v>0.05572755417956656</v>
      </c>
    </row>
    <row r="869" spans="1:6" s="80" customFormat="1" ht="30" customHeight="1">
      <c r="A869" s="157" t="s">
        <v>218</v>
      </c>
      <c r="B869" s="158"/>
      <c r="C869" s="81">
        <v>90</v>
      </c>
      <c r="D869" s="82">
        <f t="shared" si="24"/>
        <v>0.1906779661016949</v>
      </c>
      <c r="E869" s="83">
        <v>716</v>
      </c>
      <c r="F869" s="84">
        <f t="shared" si="25"/>
        <v>0.221671826625387</v>
      </c>
    </row>
    <row r="870" spans="1:6" s="80" customFormat="1" ht="30" customHeight="1">
      <c r="A870" s="157" t="s">
        <v>219</v>
      </c>
      <c r="B870" s="158"/>
      <c r="C870" s="81">
        <v>41</v>
      </c>
      <c r="D870" s="82">
        <f t="shared" si="24"/>
        <v>0.08686440677966102</v>
      </c>
      <c r="E870" s="83">
        <v>381</v>
      </c>
      <c r="F870" s="84">
        <f t="shared" si="25"/>
        <v>0.11795665634674922</v>
      </c>
    </row>
    <row r="871" spans="1:6" s="80" customFormat="1" ht="30" customHeight="1">
      <c r="A871" s="157" t="s">
        <v>220</v>
      </c>
      <c r="B871" s="158"/>
      <c r="C871" s="81">
        <v>197</v>
      </c>
      <c r="D871" s="82">
        <f t="shared" si="24"/>
        <v>0.4173728813559322</v>
      </c>
      <c r="E871" s="83">
        <v>1201</v>
      </c>
      <c r="F871" s="84">
        <f t="shared" si="25"/>
        <v>0.3718266253869969</v>
      </c>
    </row>
    <row r="872" spans="1:6" s="80" customFormat="1" ht="15" customHeight="1">
      <c r="A872" s="165" t="s">
        <v>176</v>
      </c>
      <c r="B872" s="166"/>
      <c r="C872" s="85">
        <v>36</v>
      </c>
      <c r="D872" s="86">
        <f t="shared" si="24"/>
        <v>0.07627118644067797</v>
      </c>
      <c r="E872" s="87">
        <v>210</v>
      </c>
      <c r="F872" s="88">
        <f t="shared" si="25"/>
        <v>0.06501547987616099</v>
      </c>
    </row>
    <row r="873" spans="1:6" s="89" customFormat="1" ht="30" customHeight="1">
      <c r="A873" s="135" t="s">
        <v>318</v>
      </c>
      <c r="B873" s="136"/>
      <c r="C873" s="136"/>
      <c r="D873" s="136"/>
      <c r="E873" s="136"/>
      <c r="F873" s="137"/>
    </row>
    <row r="874" spans="1:6" ht="15" customHeight="1">
      <c r="A874" s="155" t="s">
        <v>221</v>
      </c>
      <c r="B874" s="156"/>
      <c r="C874" s="90">
        <v>7</v>
      </c>
      <c r="D874" s="91">
        <v>0.014830508474576272</v>
      </c>
      <c r="E874" s="92">
        <v>88</v>
      </c>
      <c r="F874" s="93">
        <v>0.0272699101332507</v>
      </c>
    </row>
    <row r="875" spans="1:6" ht="15" customHeight="1">
      <c r="A875" s="151" t="s">
        <v>222</v>
      </c>
      <c r="B875" s="152"/>
      <c r="C875" s="76">
        <v>27</v>
      </c>
      <c r="D875" s="77">
        <v>0.057203389830508475</v>
      </c>
      <c r="E875" s="78">
        <v>317</v>
      </c>
      <c r="F875" s="79">
        <v>0.09823365354818718</v>
      </c>
    </row>
    <row r="876" spans="1:6" ht="15" customHeight="1">
      <c r="A876" s="151" t="s">
        <v>223</v>
      </c>
      <c r="B876" s="152"/>
      <c r="C876" s="76">
        <v>4</v>
      </c>
      <c r="D876" s="77">
        <v>0.00847457627118644</v>
      </c>
      <c r="E876" s="78">
        <v>63</v>
      </c>
      <c r="F876" s="79">
        <v>0.019522776572668113</v>
      </c>
    </row>
    <row r="877" spans="1:6" ht="15" customHeight="1">
      <c r="A877" s="151" t="s">
        <v>224</v>
      </c>
      <c r="B877" s="152"/>
      <c r="C877" s="76">
        <v>35</v>
      </c>
      <c r="D877" s="77">
        <v>0.07415254237288135</v>
      </c>
      <c r="E877" s="78">
        <v>309</v>
      </c>
      <c r="F877" s="79">
        <v>0.09575457080880075</v>
      </c>
    </row>
    <row r="878" spans="1:6" ht="15" customHeight="1">
      <c r="A878" s="151" t="s">
        <v>225</v>
      </c>
      <c r="B878" s="152"/>
      <c r="C878" s="76">
        <v>153</v>
      </c>
      <c r="D878" s="77">
        <v>0.3241525423728814</v>
      </c>
      <c r="E878" s="78">
        <v>918</v>
      </c>
      <c r="F878" s="79">
        <v>0.2844747443445925</v>
      </c>
    </row>
    <row r="879" spans="1:6" ht="15" customHeight="1">
      <c r="A879" s="151" t="s">
        <v>226</v>
      </c>
      <c r="B879" s="152"/>
      <c r="C879" s="76">
        <v>242</v>
      </c>
      <c r="D879" s="77">
        <v>0.5127118644067796</v>
      </c>
      <c r="E879" s="78">
        <v>1518</v>
      </c>
      <c r="F879" s="79">
        <v>0.47040594979857453</v>
      </c>
    </row>
    <row r="880" spans="1:6" ht="15" customHeight="1">
      <c r="A880" s="157" t="s">
        <v>227</v>
      </c>
      <c r="B880" s="158"/>
      <c r="C880" s="76">
        <v>4</v>
      </c>
      <c r="D880" s="77">
        <v>0.00847457627118644</v>
      </c>
      <c r="E880" s="78">
        <v>14</v>
      </c>
      <c r="F880" s="79">
        <v>0.004338394793926247</v>
      </c>
    </row>
    <row r="881" spans="1:6" ht="15" customHeight="1">
      <c r="A881" s="147" t="s">
        <v>5</v>
      </c>
      <c r="B881" s="148"/>
      <c r="C881" s="85">
        <v>472</v>
      </c>
      <c r="D881" s="86">
        <v>1</v>
      </c>
      <c r="E881" s="87">
        <v>3227</v>
      </c>
      <c r="F881" s="88">
        <v>1</v>
      </c>
    </row>
    <row r="882" spans="1:6" ht="16.5" customHeight="1">
      <c r="A882" s="135" t="s">
        <v>319</v>
      </c>
      <c r="B882" s="136"/>
      <c r="C882" s="136"/>
      <c r="D882" s="136"/>
      <c r="E882" s="136"/>
      <c r="F882" s="137"/>
    </row>
    <row r="883" spans="1:6" ht="15" customHeight="1">
      <c r="A883" s="149" t="s">
        <v>229</v>
      </c>
      <c r="B883" s="150"/>
      <c r="C883" s="94">
        <v>299</v>
      </c>
      <c r="D883" s="95">
        <v>0.6321353065539113</v>
      </c>
      <c r="E883" s="28">
        <v>1984</v>
      </c>
      <c r="F883" s="96">
        <v>0.6138613861386139</v>
      </c>
    </row>
    <row r="884" spans="1:6" ht="15" customHeight="1">
      <c r="A884" s="151" t="s">
        <v>228</v>
      </c>
      <c r="B884" s="152"/>
      <c r="C884" s="76">
        <v>169</v>
      </c>
      <c r="D884" s="77">
        <v>0.3572938689217759</v>
      </c>
      <c r="E884" s="78">
        <v>1216</v>
      </c>
      <c r="F884" s="79">
        <v>0.37623762376237624</v>
      </c>
    </row>
    <row r="885" spans="1:6" ht="15" customHeight="1">
      <c r="A885" s="151" t="s">
        <v>302</v>
      </c>
      <c r="B885" s="152"/>
      <c r="C885" s="76">
        <v>5</v>
      </c>
      <c r="D885" s="77">
        <v>0.010570824524312896</v>
      </c>
      <c r="E885" s="78">
        <v>32</v>
      </c>
      <c r="F885" s="79">
        <v>0.009900990099009901</v>
      </c>
    </row>
    <row r="886" spans="1:6" ht="15" customHeight="1">
      <c r="A886" s="153" t="s">
        <v>5</v>
      </c>
      <c r="B886" s="154"/>
      <c r="C886" s="85">
        <v>473</v>
      </c>
      <c r="D886" s="86">
        <v>1</v>
      </c>
      <c r="E886" s="87">
        <v>3232</v>
      </c>
      <c r="F886" s="88">
        <v>1</v>
      </c>
    </row>
    <row r="887" spans="1:6" ht="16.5" customHeight="1">
      <c r="A887" s="135" t="s">
        <v>320</v>
      </c>
      <c r="B887" s="142"/>
      <c r="C887" s="142"/>
      <c r="D887" s="142"/>
      <c r="E887" s="142"/>
      <c r="F887" s="143"/>
    </row>
    <row r="888" spans="1:6" ht="15" customHeight="1">
      <c r="A888" s="161" t="s">
        <v>301</v>
      </c>
      <c r="B888" s="162"/>
      <c r="C888" s="70">
        <v>446</v>
      </c>
      <c r="D888" s="71">
        <v>0.9429175475687104</v>
      </c>
      <c r="E888" s="35">
        <v>3076</v>
      </c>
      <c r="F888" s="72">
        <v>0.9526169092598328</v>
      </c>
    </row>
    <row r="889" spans="1:6" ht="15" customHeight="1">
      <c r="A889" s="159" t="s">
        <v>303</v>
      </c>
      <c r="B889" s="160"/>
      <c r="C889" s="59">
        <v>4</v>
      </c>
      <c r="D889" s="60">
        <v>0.008456659619450317</v>
      </c>
      <c r="E889" s="26">
        <v>32</v>
      </c>
      <c r="F889" s="61">
        <v>0.009910188912976153</v>
      </c>
    </row>
    <row r="890" spans="1:6" ht="15" customHeight="1">
      <c r="A890" s="159" t="s">
        <v>304</v>
      </c>
      <c r="B890" s="160"/>
      <c r="C890" s="59">
        <v>23</v>
      </c>
      <c r="D890" s="60">
        <v>0.048625792811839326</v>
      </c>
      <c r="E890" s="26">
        <v>121</v>
      </c>
      <c r="F890" s="61">
        <v>0.03747290182719108</v>
      </c>
    </row>
    <row r="891" spans="1:6" ht="15" customHeight="1">
      <c r="A891" s="147" t="s">
        <v>5</v>
      </c>
      <c r="B891" s="148"/>
      <c r="C891" s="68">
        <v>473</v>
      </c>
      <c r="D891" s="64">
        <v>1</v>
      </c>
      <c r="E891" s="69">
        <v>3229</v>
      </c>
      <c r="F891" s="65">
        <v>1</v>
      </c>
    </row>
    <row r="892" spans="1:6" s="23" customFormat="1" ht="16.5" customHeight="1">
      <c r="A892" s="135" t="s">
        <v>321</v>
      </c>
      <c r="B892" s="142"/>
      <c r="C892" s="142"/>
      <c r="D892" s="142"/>
      <c r="E892" s="142"/>
      <c r="F892" s="143"/>
    </row>
    <row r="893" spans="1:6" ht="15" customHeight="1">
      <c r="A893" s="161" t="s">
        <v>281</v>
      </c>
      <c r="B893" s="162"/>
      <c r="C893" s="70">
        <v>21</v>
      </c>
      <c r="D893" s="71">
        <v>0.04449152542372881</v>
      </c>
      <c r="E893" s="35">
        <v>230</v>
      </c>
      <c r="F893" s="72">
        <v>0.07147296457426973</v>
      </c>
    </row>
    <row r="894" spans="1:6" ht="15" customHeight="1">
      <c r="A894" s="159" t="s">
        <v>282</v>
      </c>
      <c r="B894" s="160"/>
      <c r="C894" s="59">
        <v>451</v>
      </c>
      <c r="D894" s="60">
        <v>0.9555084745762712</v>
      </c>
      <c r="E894" s="26">
        <v>2988</v>
      </c>
      <c r="F894" s="61">
        <v>0.9285270354257302</v>
      </c>
    </row>
    <row r="895" spans="1:6" ht="15" customHeight="1">
      <c r="A895" s="147" t="s">
        <v>5</v>
      </c>
      <c r="B895" s="148"/>
      <c r="C895" s="68">
        <v>472</v>
      </c>
      <c r="D895" s="64">
        <v>1</v>
      </c>
      <c r="E895" s="69">
        <v>3218</v>
      </c>
      <c r="F895" s="65">
        <v>1</v>
      </c>
    </row>
    <row r="896" spans="1:6" s="23" customFormat="1" ht="16.5" customHeight="1">
      <c r="A896" s="135" t="s">
        <v>376</v>
      </c>
      <c r="B896" s="142"/>
      <c r="C896" s="142"/>
      <c r="D896" s="142"/>
      <c r="E896" s="142"/>
      <c r="F896" s="143"/>
    </row>
    <row r="897" spans="1:6" ht="15" customHeight="1">
      <c r="A897" s="161" t="s">
        <v>381</v>
      </c>
      <c r="B897" s="162"/>
      <c r="C897" s="70">
        <v>5</v>
      </c>
      <c r="D897" s="71">
        <f>C897/$C$895</f>
        <v>0.01059322033898305</v>
      </c>
      <c r="E897" s="35">
        <v>50</v>
      </c>
      <c r="F897" s="72">
        <f>E897/$E$895</f>
        <v>0.015537600994406464</v>
      </c>
    </row>
    <row r="898" spans="1:6" ht="15" customHeight="1">
      <c r="A898" s="159" t="s">
        <v>283</v>
      </c>
      <c r="B898" s="160"/>
      <c r="C898" s="59">
        <v>25</v>
      </c>
      <c r="D898" s="60">
        <f>C898/$C$895</f>
        <v>0.05296610169491525</v>
      </c>
      <c r="E898" s="26">
        <v>242</v>
      </c>
      <c r="F898" s="61">
        <f>E898/$E$895</f>
        <v>0.07520198881292728</v>
      </c>
    </row>
    <row r="899" spans="1:6" ht="15" customHeight="1">
      <c r="A899" s="159" t="s">
        <v>284</v>
      </c>
      <c r="B899" s="160"/>
      <c r="C899" s="59">
        <v>26</v>
      </c>
      <c r="D899" s="60">
        <f>C899/$C$895</f>
        <v>0.05508474576271186</v>
      </c>
      <c r="E899" s="26">
        <v>263</v>
      </c>
      <c r="F899" s="61">
        <f>E899/$E$895</f>
        <v>0.081727781230578</v>
      </c>
    </row>
    <row r="900" spans="1:6" ht="15" customHeight="1">
      <c r="A900" s="159" t="s">
        <v>285</v>
      </c>
      <c r="B900" s="160"/>
      <c r="C900" s="59">
        <v>2</v>
      </c>
      <c r="D900" s="60">
        <f>C900/$C$895</f>
        <v>0.00423728813559322</v>
      </c>
      <c r="E900" s="26">
        <v>30</v>
      </c>
      <c r="F900" s="61">
        <f>E900/$E$895</f>
        <v>0.009322560596643879</v>
      </c>
    </row>
    <row r="901" spans="1:6" ht="15" customHeight="1">
      <c r="A901" s="163" t="s">
        <v>286</v>
      </c>
      <c r="B901" s="164"/>
      <c r="C901" s="68">
        <v>417</v>
      </c>
      <c r="D901" s="64">
        <f>C901/$C$895</f>
        <v>0.8834745762711864</v>
      </c>
      <c r="E901" s="69">
        <v>2730</v>
      </c>
      <c r="F901" s="65">
        <f>E901/$E$895</f>
        <v>0.8483530142945929</v>
      </c>
    </row>
    <row r="902" spans="1:6" ht="16.5" customHeight="1">
      <c r="A902" s="135" t="s">
        <v>389</v>
      </c>
      <c r="B902" s="142"/>
      <c r="C902" s="142"/>
      <c r="D902" s="142"/>
      <c r="E902" s="142"/>
      <c r="F902" s="143"/>
    </row>
    <row r="903" spans="1:6" ht="15" customHeight="1">
      <c r="A903" s="161" t="s">
        <v>382</v>
      </c>
      <c r="B903" s="162"/>
      <c r="C903" s="70">
        <v>1</v>
      </c>
      <c r="D903" s="71">
        <v>0.002074688796680498</v>
      </c>
      <c r="E903" s="35">
        <v>7</v>
      </c>
      <c r="F903" s="72">
        <v>0.0021432945499081446</v>
      </c>
    </row>
    <row r="904" spans="1:6" ht="15" customHeight="1">
      <c r="A904" s="159" t="s">
        <v>383</v>
      </c>
      <c r="B904" s="160"/>
      <c r="C904" s="105">
        <v>6</v>
      </c>
      <c r="D904" s="114">
        <v>0.012448132780082988</v>
      </c>
      <c r="E904" s="30">
        <v>93</v>
      </c>
      <c r="F904" s="115">
        <v>0.02847519902020821</v>
      </c>
    </row>
    <row r="905" spans="1:6" ht="15" customHeight="1">
      <c r="A905" s="159" t="s">
        <v>384</v>
      </c>
      <c r="B905" s="160"/>
      <c r="C905" s="105">
        <v>17</v>
      </c>
      <c r="D905" s="114">
        <v>0.035269709543568464</v>
      </c>
      <c r="E905" s="30">
        <v>171</v>
      </c>
      <c r="F905" s="115">
        <v>0.05235762400489897</v>
      </c>
    </row>
    <row r="906" spans="1:6" ht="15" customHeight="1">
      <c r="A906" s="159" t="s">
        <v>385</v>
      </c>
      <c r="B906" s="160"/>
      <c r="C906" s="105">
        <v>0</v>
      </c>
      <c r="D906" s="114">
        <v>0</v>
      </c>
      <c r="E906" s="30">
        <v>11</v>
      </c>
      <c r="F906" s="115">
        <v>0.0033680342927127987</v>
      </c>
    </row>
    <row r="907" spans="1:6" ht="15" customHeight="1">
      <c r="A907" s="159" t="s">
        <v>286</v>
      </c>
      <c r="B907" s="160"/>
      <c r="C907" s="105">
        <v>392</v>
      </c>
      <c r="D907" s="114">
        <v>0.8132780082987552</v>
      </c>
      <c r="E907" s="30">
        <v>2447</v>
      </c>
      <c r="F907" s="115">
        <v>0.7492345376607471</v>
      </c>
    </row>
    <row r="908" spans="1:6" ht="15" customHeight="1">
      <c r="A908" s="159" t="s">
        <v>386</v>
      </c>
      <c r="B908" s="160"/>
      <c r="C908" s="105">
        <v>20</v>
      </c>
      <c r="D908" s="114">
        <v>0.04149377593360995</v>
      </c>
      <c r="E908" s="30">
        <v>219</v>
      </c>
      <c r="F908" s="115">
        <v>0.0670545009185548</v>
      </c>
    </row>
    <row r="909" spans="1:6" ht="15" customHeight="1">
      <c r="A909" s="159" t="s">
        <v>304</v>
      </c>
      <c r="B909" s="160"/>
      <c r="C909" s="59">
        <v>23</v>
      </c>
      <c r="D909" s="60">
        <v>0.04771784232365145</v>
      </c>
      <c r="E909" s="26">
        <v>121</v>
      </c>
      <c r="F909" s="61">
        <v>0.037048377219840785</v>
      </c>
    </row>
    <row r="910" spans="1:6" ht="15" customHeight="1">
      <c r="A910" s="159" t="s">
        <v>387</v>
      </c>
      <c r="B910" s="160"/>
      <c r="C910" s="59">
        <v>11</v>
      </c>
      <c r="D910" s="60">
        <v>0.022821576763485476</v>
      </c>
      <c r="E910" s="26">
        <v>135</v>
      </c>
      <c r="F910" s="61">
        <v>0.04133496631965707</v>
      </c>
    </row>
    <row r="911" spans="1:6" ht="15" customHeight="1">
      <c r="A911" s="159" t="s">
        <v>388</v>
      </c>
      <c r="B911" s="160"/>
      <c r="C911" s="59">
        <v>12</v>
      </c>
      <c r="D911" s="60">
        <v>0.024896265560165977</v>
      </c>
      <c r="E911" s="26">
        <v>62</v>
      </c>
      <c r="F911" s="61">
        <v>0.018983466013472138</v>
      </c>
    </row>
    <row r="912" spans="1:6" ht="15" customHeight="1">
      <c r="A912" s="163" t="s">
        <v>5</v>
      </c>
      <c r="B912" s="164"/>
      <c r="C912" s="68">
        <v>482</v>
      </c>
      <c r="D912" s="64">
        <v>1</v>
      </c>
      <c r="E912" s="69">
        <v>3266</v>
      </c>
      <c r="F912" s="65">
        <v>1</v>
      </c>
    </row>
    <row r="913" spans="1:6" ht="19.5" customHeight="1">
      <c r="A913" s="141" t="s">
        <v>234</v>
      </c>
      <c r="B913" s="142"/>
      <c r="C913" s="142"/>
      <c r="D913" s="142"/>
      <c r="E913" s="142"/>
      <c r="F913" s="143"/>
    </row>
    <row r="914" spans="1:6" ht="16.5" customHeight="1">
      <c r="A914" s="141" t="s">
        <v>352</v>
      </c>
      <c r="B914" s="142"/>
      <c r="C914" s="142"/>
      <c r="D914" s="142"/>
      <c r="E914" s="142"/>
      <c r="F914" s="143"/>
    </row>
    <row r="915" spans="1:6" ht="15" customHeight="1">
      <c r="A915" s="138" t="s">
        <v>235</v>
      </c>
      <c r="B915" s="35" t="s">
        <v>240</v>
      </c>
      <c r="C915" s="70">
        <v>10</v>
      </c>
      <c r="D915" s="97">
        <v>0.02109704641350211</v>
      </c>
      <c r="E915" s="35">
        <v>129</v>
      </c>
      <c r="F915" s="98">
        <v>0.04172056921086675</v>
      </c>
    </row>
    <row r="916" spans="1:6" ht="15" customHeight="1">
      <c r="A916" s="139"/>
      <c r="B916" s="26" t="s">
        <v>15</v>
      </c>
      <c r="C916" s="59">
        <v>55</v>
      </c>
      <c r="D916" s="99">
        <v>0.11603375527426159</v>
      </c>
      <c r="E916" s="26">
        <v>318</v>
      </c>
      <c r="F916" s="100">
        <v>0.10284605433376455</v>
      </c>
    </row>
    <row r="917" spans="1:6" ht="15" customHeight="1">
      <c r="A917" s="139"/>
      <c r="B917" s="26" t="s">
        <v>241</v>
      </c>
      <c r="C917" s="59">
        <v>64</v>
      </c>
      <c r="D917" s="99">
        <v>0.1350210970464135</v>
      </c>
      <c r="E917" s="26">
        <v>482</v>
      </c>
      <c r="F917" s="100">
        <v>0.1558861578266494</v>
      </c>
    </row>
    <row r="918" spans="1:6" ht="15" customHeight="1">
      <c r="A918" s="139"/>
      <c r="B918" s="26" t="s">
        <v>242</v>
      </c>
      <c r="C918" s="59">
        <v>205</v>
      </c>
      <c r="D918" s="99">
        <v>0.43248945147679324</v>
      </c>
      <c r="E918" s="26">
        <v>1456</v>
      </c>
      <c r="F918" s="100">
        <v>0.47089262613195343</v>
      </c>
    </row>
    <row r="919" spans="1:6" ht="15" customHeight="1">
      <c r="A919" s="139"/>
      <c r="B919" s="26" t="s">
        <v>19</v>
      </c>
      <c r="C919" s="59">
        <v>140</v>
      </c>
      <c r="D919" s="99">
        <v>0.29535864978902954</v>
      </c>
      <c r="E919" s="26">
        <v>707</v>
      </c>
      <c r="F919" s="100">
        <v>0.22865459249676584</v>
      </c>
    </row>
    <row r="920" spans="1:6" ht="15" customHeight="1">
      <c r="A920" s="140"/>
      <c r="B920" s="29" t="s">
        <v>5</v>
      </c>
      <c r="C920" s="68">
        <v>474</v>
      </c>
      <c r="D920" s="103">
        <v>1</v>
      </c>
      <c r="E920" s="69">
        <v>3092</v>
      </c>
      <c r="F920" s="104">
        <v>1</v>
      </c>
    </row>
    <row r="921" spans="1:6" ht="15" customHeight="1">
      <c r="A921" s="138" t="s">
        <v>236</v>
      </c>
      <c r="B921" s="35" t="s">
        <v>240</v>
      </c>
      <c r="C921" s="70">
        <v>0</v>
      </c>
      <c r="D921" s="97">
        <v>0</v>
      </c>
      <c r="E921" s="35">
        <v>35</v>
      </c>
      <c r="F921" s="98">
        <v>0.011352578657152123</v>
      </c>
    </row>
    <row r="922" spans="1:6" ht="15" customHeight="1">
      <c r="A922" s="139"/>
      <c r="B922" s="26" t="s">
        <v>15</v>
      </c>
      <c r="C922" s="59">
        <v>7</v>
      </c>
      <c r="D922" s="99">
        <v>0.014736842105263158</v>
      </c>
      <c r="E922" s="26">
        <v>127</v>
      </c>
      <c r="F922" s="100">
        <v>0.041193642555951995</v>
      </c>
    </row>
    <row r="923" spans="1:6" ht="15" customHeight="1">
      <c r="A923" s="139"/>
      <c r="B923" s="26" t="s">
        <v>241</v>
      </c>
      <c r="C923" s="59">
        <v>29</v>
      </c>
      <c r="D923" s="99">
        <v>0.061052631578947365</v>
      </c>
      <c r="E923" s="26">
        <v>290</v>
      </c>
      <c r="F923" s="100">
        <v>0.09406422315926045</v>
      </c>
    </row>
    <row r="924" spans="1:6" ht="15" customHeight="1">
      <c r="A924" s="139"/>
      <c r="B924" s="26" t="s">
        <v>242</v>
      </c>
      <c r="C924" s="59">
        <v>175</v>
      </c>
      <c r="D924" s="99">
        <v>0.3684210526315789</v>
      </c>
      <c r="E924" s="26">
        <v>1438</v>
      </c>
      <c r="F924" s="100">
        <v>0.46642880311385015</v>
      </c>
    </row>
    <row r="925" spans="1:6" ht="15" customHeight="1">
      <c r="A925" s="139"/>
      <c r="B925" s="36" t="s">
        <v>19</v>
      </c>
      <c r="C925" s="59">
        <v>264</v>
      </c>
      <c r="D925" s="99">
        <v>0.5557894736842105</v>
      </c>
      <c r="E925" s="26">
        <v>1193</v>
      </c>
      <c r="F925" s="100">
        <v>0.38696075251378526</v>
      </c>
    </row>
    <row r="926" spans="1:6" ht="15" customHeight="1">
      <c r="A926" s="140"/>
      <c r="B926" s="29" t="s">
        <v>5</v>
      </c>
      <c r="C926" s="68">
        <v>475</v>
      </c>
      <c r="D926" s="103">
        <v>1</v>
      </c>
      <c r="E926" s="69">
        <v>3083</v>
      </c>
      <c r="F926" s="104">
        <v>1</v>
      </c>
    </row>
    <row r="927" spans="1:6" ht="15" customHeight="1">
      <c r="A927" s="144" t="s">
        <v>237</v>
      </c>
      <c r="B927" s="35" t="s">
        <v>240</v>
      </c>
      <c r="C927" s="70">
        <v>0</v>
      </c>
      <c r="D927" s="97">
        <v>0</v>
      </c>
      <c r="E927" s="35">
        <v>25</v>
      </c>
      <c r="F927" s="98">
        <v>0.008085381630012937</v>
      </c>
    </row>
    <row r="928" spans="1:6" ht="15" customHeight="1">
      <c r="A928" s="145"/>
      <c r="B928" s="26" t="s">
        <v>15</v>
      </c>
      <c r="C928" s="59">
        <v>2</v>
      </c>
      <c r="D928" s="99">
        <v>0.004219409282700422</v>
      </c>
      <c r="E928" s="26">
        <v>21</v>
      </c>
      <c r="F928" s="100">
        <v>0.006791720569210867</v>
      </c>
    </row>
    <row r="929" spans="1:6" ht="15" customHeight="1">
      <c r="A929" s="145"/>
      <c r="B929" s="26" t="s">
        <v>241</v>
      </c>
      <c r="C929" s="59">
        <v>10</v>
      </c>
      <c r="D929" s="99">
        <v>0.02109704641350211</v>
      </c>
      <c r="E929" s="26">
        <v>122</v>
      </c>
      <c r="F929" s="100">
        <v>0.03945666235446313</v>
      </c>
    </row>
    <row r="930" spans="1:6" ht="15" customHeight="1">
      <c r="A930" s="145"/>
      <c r="B930" s="26" t="s">
        <v>242</v>
      </c>
      <c r="C930" s="59">
        <v>210</v>
      </c>
      <c r="D930" s="99">
        <v>0.4430379746835442</v>
      </c>
      <c r="E930" s="26">
        <v>1492</v>
      </c>
      <c r="F930" s="100">
        <v>0.48253557567917205</v>
      </c>
    </row>
    <row r="931" spans="1:6" ht="15" customHeight="1">
      <c r="A931" s="145"/>
      <c r="B931" s="26" t="s">
        <v>19</v>
      </c>
      <c r="C931" s="59">
        <v>252</v>
      </c>
      <c r="D931" s="99">
        <v>0.5316455696202531</v>
      </c>
      <c r="E931" s="26">
        <v>1432</v>
      </c>
      <c r="F931" s="100">
        <v>0.463130659767141</v>
      </c>
    </row>
    <row r="932" spans="1:6" ht="15" customHeight="1">
      <c r="A932" s="146"/>
      <c r="B932" s="29" t="s">
        <v>5</v>
      </c>
      <c r="C932" s="68">
        <v>474</v>
      </c>
      <c r="D932" s="103">
        <v>1</v>
      </c>
      <c r="E932" s="69">
        <v>3092</v>
      </c>
      <c r="F932" s="104">
        <v>1</v>
      </c>
    </row>
    <row r="933" spans="1:6" ht="15" customHeight="1">
      <c r="A933" s="144" t="s">
        <v>238</v>
      </c>
      <c r="B933" s="35" t="s">
        <v>240</v>
      </c>
      <c r="C933" s="70">
        <v>0</v>
      </c>
      <c r="D933" s="97">
        <v>0</v>
      </c>
      <c r="E933" s="35">
        <v>16</v>
      </c>
      <c r="F933" s="98">
        <v>0.00517464424320828</v>
      </c>
    </row>
    <row r="934" spans="1:6" ht="15" customHeight="1">
      <c r="A934" s="145"/>
      <c r="B934" s="26" t="s">
        <v>15</v>
      </c>
      <c r="C934" s="59">
        <v>3</v>
      </c>
      <c r="D934" s="99">
        <v>0.00631578947368421</v>
      </c>
      <c r="E934" s="26">
        <v>36</v>
      </c>
      <c r="F934" s="100">
        <v>0.011642949547218628</v>
      </c>
    </row>
    <row r="935" spans="1:6" ht="15" customHeight="1">
      <c r="A935" s="145"/>
      <c r="B935" s="26" t="s">
        <v>241</v>
      </c>
      <c r="C935" s="59">
        <v>9</v>
      </c>
      <c r="D935" s="99">
        <v>0.018947368421052633</v>
      </c>
      <c r="E935" s="26">
        <v>161</v>
      </c>
      <c r="F935" s="100">
        <v>0.05206985769728331</v>
      </c>
    </row>
    <row r="936" spans="1:6" ht="15" customHeight="1">
      <c r="A936" s="145"/>
      <c r="B936" s="26" t="s">
        <v>242</v>
      </c>
      <c r="C936" s="59">
        <v>213</v>
      </c>
      <c r="D936" s="99">
        <v>0.448421052631579</v>
      </c>
      <c r="E936" s="26">
        <v>1510</v>
      </c>
      <c r="F936" s="100">
        <v>0.4883570504527814</v>
      </c>
    </row>
    <row r="937" spans="1:6" ht="15" customHeight="1">
      <c r="A937" s="145"/>
      <c r="B937" s="36" t="s">
        <v>19</v>
      </c>
      <c r="C937" s="73">
        <v>250</v>
      </c>
      <c r="D937" s="101">
        <v>0.5263157894736842</v>
      </c>
      <c r="E937" s="36">
        <v>1369</v>
      </c>
      <c r="F937" s="102">
        <v>0.4427554980595085</v>
      </c>
    </row>
    <row r="938" spans="1:6" ht="15" customHeight="1">
      <c r="A938" s="146"/>
      <c r="B938" s="29" t="s">
        <v>5</v>
      </c>
      <c r="C938" s="68">
        <v>475</v>
      </c>
      <c r="D938" s="103">
        <v>1</v>
      </c>
      <c r="E938" s="69">
        <v>3092</v>
      </c>
      <c r="F938" s="104">
        <v>1</v>
      </c>
    </row>
    <row r="939" spans="1:6" ht="15" customHeight="1">
      <c r="A939" s="138" t="s">
        <v>239</v>
      </c>
      <c r="B939" s="35" t="s">
        <v>240</v>
      </c>
      <c r="C939" s="70">
        <v>2</v>
      </c>
      <c r="D939" s="97">
        <v>0.004228329809725159</v>
      </c>
      <c r="E939" s="35">
        <v>25</v>
      </c>
      <c r="F939" s="98">
        <v>0.008098477486232589</v>
      </c>
    </row>
    <row r="940" spans="1:6" ht="15" customHeight="1">
      <c r="A940" s="139"/>
      <c r="B940" s="26" t="s">
        <v>15</v>
      </c>
      <c r="C940" s="59">
        <v>58</v>
      </c>
      <c r="D940" s="99">
        <v>0.1226215644820296</v>
      </c>
      <c r="E940" s="26">
        <v>342</v>
      </c>
      <c r="F940" s="100">
        <v>0.11078717201166181</v>
      </c>
    </row>
    <row r="941" spans="1:6" ht="15" customHeight="1">
      <c r="A941" s="139"/>
      <c r="B941" s="26" t="s">
        <v>241</v>
      </c>
      <c r="C941" s="59">
        <v>116</v>
      </c>
      <c r="D941" s="99">
        <v>0.2452431289640592</v>
      </c>
      <c r="E941" s="26">
        <v>753</v>
      </c>
      <c r="F941" s="100">
        <v>0.24392614188532555</v>
      </c>
    </row>
    <row r="942" spans="1:6" ht="15" customHeight="1">
      <c r="A942" s="139"/>
      <c r="B942" s="26" t="s">
        <v>242</v>
      </c>
      <c r="C942" s="59">
        <v>217</v>
      </c>
      <c r="D942" s="99">
        <v>0.4587737843551797</v>
      </c>
      <c r="E942" s="26">
        <v>1499</v>
      </c>
      <c r="F942" s="100">
        <v>0.485584710074506</v>
      </c>
    </row>
    <row r="943" spans="1:6" ht="15" customHeight="1">
      <c r="A943" s="139"/>
      <c r="B943" s="26" t="s">
        <v>19</v>
      </c>
      <c r="C943" s="59">
        <v>80</v>
      </c>
      <c r="D943" s="99">
        <v>0.16913319238900634</v>
      </c>
      <c r="E943" s="26">
        <v>468</v>
      </c>
      <c r="F943" s="100">
        <v>0.15160349854227406</v>
      </c>
    </row>
    <row r="944" spans="1:6" ht="15" customHeight="1">
      <c r="A944" s="140"/>
      <c r="B944" s="29" t="s">
        <v>5</v>
      </c>
      <c r="C944" s="68">
        <v>473</v>
      </c>
      <c r="D944" s="103">
        <v>1</v>
      </c>
      <c r="E944" s="69">
        <v>3087</v>
      </c>
      <c r="F944" s="104">
        <v>1</v>
      </c>
    </row>
    <row r="945" spans="1:6" ht="15" customHeight="1">
      <c r="A945" s="138" t="s">
        <v>175</v>
      </c>
      <c r="B945" s="35" t="s">
        <v>240</v>
      </c>
      <c r="C945" s="70">
        <v>180</v>
      </c>
      <c r="D945" s="97">
        <v>0.3789473684210527</v>
      </c>
      <c r="E945" s="35">
        <v>1179</v>
      </c>
      <c r="F945" s="98">
        <v>0.3825438027255029</v>
      </c>
    </row>
    <row r="946" spans="1:6" ht="15" customHeight="1">
      <c r="A946" s="139"/>
      <c r="B946" s="26" t="s">
        <v>15</v>
      </c>
      <c r="C946" s="59">
        <v>7</v>
      </c>
      <c r="D946" s="99">
        <v>0.014736842105263158</v>
      </c>
      <c r="E946" s="26">
        <v>75</v>
      </c>
      <c r="F946" s="100">
        <v>0.024334847501622323</v>
      </c>
    </row>
    <row r="947" spans="1:6" ht="15" customHeight="1">
      <c r="A947" s="139"/>
      <c r="B947" s="26" t="s">
        <v>241</v>
      </c>
      <c r="C947" s="59">
        <v>23</v>
      </c>
      <c r="D947" s="99">
        <v>0.04842105263157895</v>
      </c>
      <c r="E947" s="26">
        <v>267</v>
      </c>
      <c r="F947" s="100">
        <v>0.08663205710577547</v>
      </c>
    </row>
    <row r="948" spans="1:6" ht="15" customHeight="1">
      <c r="A948" s="139"/>
      <c r="B948" s="26" t="s">
        <v>242</v>
      </c>
      <c r="C948" s="59">
        <v>124</v>
      </c>
      <c r="D948" s="99">
        <v>0.26105263157894737</v>
      </c>
      <c r="E948" s="26">
        <v>995</v>
      </c>
      <c r="F948" s="100">
        <v>0.3228423101881895</v>
      </c>
    </row>
    <row r="949" spans="1:6" ht="15" customHeight="1">
      <c r="A949" s="139"/>
      <c r="B949" s="26" t="s">
        <v>19</v>
      </c>
      <c r="C949" s="59">
        <v>141</v>
      </c>
      <c r="D949" s="99">
        <v>0.2968421052631579</v>
      </c>
      <c r="E949" s="26">
        <v>566</v>
      </c>
      <c r="F949" s="100">
        <v>0.1836469824789098</v>
      </c>
    </row>
    <row r="950" spans="1:6" ht="15" customHeight="1">
      <c r="A950" s="140"/>
      <c r="B950" s="29" t="s">
        <v>5</v>
      </c>
      <c r="C950" s="68">
        <v>475</v>
      </c>
      <c r="D950" s="103">
        <v>1</v>
      </c>
      <c r="E950" s="69">
        <v>3082</v>
      </c>
      <c r="F950" s="104">
        <v>1</v>
      </c>
    </row>
    <row r="951" spans="1:6" ht="16.5" customHeight="1">
      <c r="A951" s="141" t="s">
        <v>353</v>
      </c>
      <c r="B951" s="142"/>
      <c r="C951" s="142"/>
      <c r="D951" s="142"/>
      <c r="E951" s="142"/>
      <c r="F951" s="143"/>
    </row>
    <row r="952" spans="1:6" ht="15" customHeight="1">
      <c r="A952" s="144" t="s">
        <v>243</v>
      </c>
      <c r="B952" s="35" t="s">
        <v>240</v>
      </c>
      <c r="C952" s="70">
        <v>50</v>
      </c>
      <c r="D952" s="97">
        <v>0.10526315789473684</v>
      </c>
      <c r="E952" s="35">
        <v>505</v>
      </c>
      <c r="F952" s="98">
        <v>0.16343042071197408</v>
      </c>
    </row>
    <row r="953" spans="1:6" ht="15" customHeight="1">
      <c r="A953" s="145"/>
      <c r="B953" s="26" t="s">
        <v>15</v>
      </c>
      <c r="C953" s="59">
        <v>10</v>
      </c>
      <c r="D953" s="99">
        <v>0.021052631578947368</v>
      </c>
      <c r="E953" s="26">
        <v>110</v>
      </c>
      <c r="F953" s="100">
        <v>0.03559870550161812</v>
      </c>
    </row>
    <row r="954" spans="1:6" ht="15" customHeight="1">
      <c r="A954" s="145"/>
      <c r="B954" s="26" t="s">
        <v>241</v>
      </c>
      <c r="C954" s="59">
        <v>33</v>
      </c>
      <c r="D954" s="99">
        <v>0.06947368421052631</v>
      </c>
      <c r="E954" s="26">
        <v>297</v>
      </c>
      <c r="F954" s="100">
        <v>0.09611650485436893</v>
      </c>
    </row>
    <row r="955" spans="1:6" ht="15" customHeight="1">
      <c r="A955" s="145"/>
      <c r="B955" s="26" t="s">
        <v>242</v>
      </c>
      <c r="C955" s="59">
        <v>148</v>
      </c>
      <c r="D955" s="99">
        <v>0.31157894736842107</v>
      </c>
      <c r="E955" s="26">
        <v>1096</v>
      </c>
      <c r="F955" s="100">
        <v>0.3546925566343042</v>
      </c>
    </row>
    <row r="956" spans="1:6" ht="15" customHeight="1">
      <c r="A956" s="145"/>
      <c r="B956" s="26" t="s">
        <v>19</v>
      </c>
      <c r="C956" s="59">
        <v>234</v>
      </c>
      <c r="D956" s="99">
        <v>0.4926315789473684</v>
      </c>
      <c r="E956" s="26">
        <v>1082</v>
      </c>
      <c r="F956" s="100">
        <v>0.35016181229773463</v>
      </c>
    </row>
    <row r="957" spans="1:6" ht="15" customHeight="1">
      <c r="A957" s="146"/>
      <c r="B957" s="29" t="s">
        <v>5</v>
      </c>
      <c r="C957" s="68">
        <v>475</v>
      </c>
      <c r="D957" s="103">
        <v>1</v>
      </c>
      <c r="E957" s="69">
        <v>3090</v>
      </c>
      <c r="F957" s="104">
        <v>1</v>
      </c>
    </row>
    <row r="958" spans="1:6" ht="15" customHeight="1">
      <c r="A958" s="144" t="s">
        <v>244</v>
      </c>
      <c r="B958" s="35" t="s">
        <v>240</v>
      </c>
      <c r="C958" s="70">
        <v>78</v>
      </c>
      <c r="D958" s="97">
        <v>0.16455696202531644</v>
      </c>
      <c r="E958" s="35">
        <v>606</v>
      </c>
      <c r="F958" s="98">
        <v>0.19662556781310836</v>
      </c>
    </row>
    <row r="959" spans="1:6" ht="15" customHeight="1">
      <c r="A959" s="145"/>
      <c r="B959" s="26" t="s">
        <v>15</v>
      </c>
      <c r="C959" s="59">
        <v>11</v>
      </c>
      <c r="D959" s="99">
        <v>0.023206751054852322</v>
      </c>
      <c r="E959" s="26">
        <v>73</v>
      </c>
      <c r="F959" s="100">
        <v>0.023685918234912395</v>
      </c>
    </row>
    <row r="960" spans="1:6" ht="15" customHeight="1">
      <c r="A960" s="145"/>
      <c r="B960" s="26" t="s">
        <v>241</v>
      </c>
      <c r="C960" s="59">
        <v>33</v>
      </c>
      <c r="D960" s="99">
        <v>0.06962025316455696</v>
      </c>
      <c r="E960" s="26">
        <v>275</v>
      </c>
      <c r="F960" s="100">
        <v>0.08922777417261518</v>
      </c>
    </row>
    <row r="961" spans="1:6" ht="15" customHeight="1">
      <c r="A961" s="145"/>
      <c r="B961" s="26" t="s">
        <v>242</v>
      </c>
      <c r="C961" s="59">
        <v>217</v>
      </c>
      <c r="D961" s="99">
        <v>0.4578059071729958</v>
      </c>
      <c r="E961" s="26">
        <v>1481</v>
      </c>
      <c r="F961" s="100">
        <v>0.48053212199870216</v>
      </c>
    </row>
    <row r="962" spans="1:6" ht="15" customHeight="1">
      <c r="A962" s="145"/>
      <c r="B962" s="36" t="s">
        <v>19</v>
      </c>
      <c r="C962" s="59">
        <v>135</v>
      </c>
      <c r="D962" s="99">
        <v>0.2848101265822785</v>
      </c>
      <c r="E962" s="26">
        <v>647</v>
      </c>
      <c r="F962" s="100">
        <v>0.20992861778066194</v>
      </c>
    </row>
    <row r="963" spans="1:6" ht="15" customHeight="1">
      <c r="A963" s="146"/>
      <c r="B963" s="29" t="s">
        <v>5</v>
      </c>
      <c r="C963" s="68">
        <v>474</v>
      </c>
      <c r="D963" s="103">
        <v>1</v>
      </c>
      <c r="E963" s="69">
        <v>3082</v>
      </c>
      <c r="F963" s="104">
        <v>1</v>
      </c>
    </row>
    <row r="964" spans="1:6" ht="16.5" customHeight="1">
      <c r="A964" s="141" t="s">
        <v>354</v>
      </c>
      <c r="B964" s="142"/>
      <c r="C964" s="142"/>
      <c r="D964" s="142"/>
      <c r="E964" s="142"/>
      <c r="F964" s="143"/>
    </row>
    <row r="965" spans="1:6" ht="15" customHeight="1">
      <c r="A965" s="138" t="s">
        <v>245</v>
      </c>
      <c r="B965" s="35" t="s">
        <v>240</v>
      </c>
      <c r="C965" s="70">
        <v>26</v>
      </c>
      <c r="D965" s="97">
        <v>0.055084745762711856</v>
      </c>
      <c r="E965" s="35">
        <v>180</v>
      </c>
      <c r="F965" s="98">
        <v>0.05836575875486381</v>
      </c>
    </row>
    <row r="966" spans="1:6" ht="15" customHeight="1">
      <c r="A966" s="139"/>
      <c r="B966" s="26" t="s">
        <v>15</v>
      </c>
      <c r="C966" s="59">
        <v>4</v>
      </c>
      <c r="D966" s="99">
        <v>0.00847457627118644</v>
      </c>
      <c r="E966" s="26">
        <v>46</v>
      </c>
      <c r="F966" s="100">
        <v>0.014915693904020753</v>
      </c>
    </row>
    <row r="967" spans="1:6" ht="15" customHeight="1">
      <c r="A967" s="139"/>
      <c r="B967" s="26" t="s">
        <v>241</v>
      </c>
      <c r="C967" s="59">
        <v>12</v>
      </c>
      <c r="D967" s="99">
        <v>0.025423728813559324</v>
      </c>
      <c r="E967" s="26">
        <v>150</v>
      </c>
      <c r="F967" s="100">
        <v>0.04863813229571985</v>
      </c>
    </row>
    <row r="968" spans="1:6" ht="15" customHeight="1">
      <c r="A968" s="139"/>
      <c r="B968" s="26" t="s">
        <v>242</v>
      </c>
      <c r="C968" s="59">
        <v>192</v>
      </c>
      <c r="D968" s="99">
        <v>0.4067796610169492</v>
      </c>
      <c r="E968" s="26">
        <v>1422</v>
      </c>
      <c r="F968" s="100">
        <v>0.4610894941634241</v>
      </c>
    </row>
    <row r="969" spans="1:6" ht="15" customHeight="1">
      <c r="A969" s="139"/>
      <c r="B969" s="36" t="s">
        <v>19</v>
      </c>
      <c r="C969" s="59">
        <v>238</v>
      </c>
      <c r="D969" s="99">
        <v>0.5042372881355932</v>
      </c>
      <c r="E969" s="26">
        <v>1286</v>
      </c>
      <c r="F969" s="100">
        <v>0.4169909208819715</v>
      </c>
    </row>
    <row r="970" spans="1:6" ht="15" customHeight="1">
      <c r="A970" s="140"/>
      <c r="B970" s="29" t="s">
        <v>5</v>
      </c>
      <c r="C970" s="68">
        <v>472</v>
      </c>
      <c r="D970" s="103">
        <v>1</v>
      </c>
      <c r="E970" s="69">
        <v>3084</v>
      </c>
      <c r="F970" s="104">
        <v>1</v>
      </c>
    </row>
    <row r="971" spans="1:6" ht="15" customHeight="1">
      <c r="A971" s="138" t="s">
        <v>246</v>
      </c>
      <c r="B971" s="35" t="s">
        <v>240</v>
      </c>
      <c r="C971" s="70">
        <v>80</v>
      </c>
      <c r="D971" s="97">
        <v>0.16949152542372878</v>
      </c>
      <c r="E971" s="35">
        <v>244</v>
      </c>
      <c r="F971" s="98">
        <v>0.07911802853437094</v>
      </c>
    </row>
    <row r="972" spans="1:6" ht="15" customHeight="1">
      <c r="A972" s="139"/>
      <c r="B972" s="26" t="s">
        <v>15</v>
      </c>
      <c r="C972" s="59">
        <v>10</v>
      </c>
      <c r="D972" s="99">
        <v>0.021186440677966097</v>
      </c>
      <c r="E972" s="26">
        <v>124</v>
      </c>
      <c r="F972" s="100">
        <v>0.04020752269779507</v>
      </c>
    </row>
    <row r="973" spans="1:6" ht="15" customHeight="1">
      <c r="A973" s="139"/>
      <c r="B973" s="26" t="s">
        <v>241</v>
      </c>
      <c r="C973" s="59">
        <v>45</v>
      </c>
      <c r="D973" s="99">
        <v>0.09533898305084745</v>
      </c>
      <c r="E973" s="26">
        <v>334</v>
      </c>
      <c r="F973" s="100">
        <v>0.10830090791180286</v>
      </c>
    </row>
    <row r="974" spans="1:6" ht="15" customHeight="1">
      <c r="A974" s="139"/>
      <c r="B974" s="26" t="s">
        <v>242</v>
      </c>
      <c r="C974" s="59">
        <v>204</v>
      </c>
      <c r="D974" s="99">
        <v>0.4322033898305085</v>
      </c>
      <c r="E974" s="26">
        <v>1489</v>
      </c>
      <c r="F974" s="100">
        <v>0.48281452658884566</v>
      </c>
    </row>
    <row r="975" spans="1:6" ht="15" customHeight="1">
      <c r="A975" s="139"/>
      <c r="B975" s="36" t="s">
        <v>19</v>
      </c>
      <c r="C975" s="59">
        <v>133</v>
      </c>
      <c r="D975" s="99">
        <v>0.2817796610169492</v>
      </c>
      <c r="E975" s="26">
        <v>893</v>
      </c>
      <c r="F975" s="100">
        <v>0.2895590142671855</v>
      </c>
    </row>
    <row r="976" spans="1:6" ht="15" customHeight="1">
      <c r="A976" s="140"/>
      <c r="B976" s="29" t="s">
        <v>5</v>
      </c>
      <c r="C976" s="68">
        <v>472</v>
      </c>
      <c r="D976" s="103">
        <v>1</v>
      </c>
      <c r="E976" s="69">
        <v>3084</v>
      </c>
      <c r="F976" s="104">
        <v>1</v>
      </c>
    </row>
    <row r="977" spans="1:6" ht="15" customHeight="1">
      <c r="A977" s="138" t="s">
        <v>247</v>
      </c>
      <c r="B977" s="35" t="s">
        <v>240</v>
      </c>
      <c r="C977" s="70">
        <v>40</v>
      </c>
      <c r="D977" s="97">
        <v>0.08474576271186439</v>
      </c>
      <c r="E977" s="35">
        <v>319</v>
      </c>
      <c r="F977" s="98">
        <v>0.10363872644574398</v>
      </c>
    </row>
    <row r="978" spans="1:6" ht="15" customHeight="1">
      <c r="A978" s="139"/>
      <c r="B978" s="26" t="s">
        <v>15</v>
      </c>
      <c r="C978" s="105">
        <v>4</v>
      </c>
      <c r="D978" s="106">
        <v>0.00847457627118644</v>
      </c>
      <c r="E978" s="30">
        <v>36</v>
      </c>
      <c r="F978" s="107">
        <v>0.011695906432748537</v>
      </c>
    </row>
    <row r="979" spans="1:6" ht="15" customHeight="1">
      <c r="A979" s="139"/>
      <c r="B979" s="26" t="s">
        <v>241</v>
      </c>
      <c r="C979" s="59">
        <v>20</v>
      </c>
      <c r="D979" s="99">
        <v>0.042372881355932195</v>
      </c>
      <c r="E979" s="26">
        <v>143</v>
      </c>
      <c r="F979" s="100">
        <v>0.04645873944119558</v>
      </c>
    </row>
    <row r="980" spans="1:6" ht="15" customHeight="1">
      <c r="A980" s="139"/>
      <c r="B980" s="26" t="s">
        <v>242</v>
      </c>
      <c r="C980" s="59">
        <v>196</v>
      </c>
      <c r="D980" s="99">
        <v>0.4152542372881356</v>
      </c>
      <c r="E980" s="26">
        <v>1477</v>
      </c>
      <c r="F980" s="100">
        <v>0.4798570500324886</v>
      </c>
    </row>
    <row r="981" spans="1:6" ht="15" customHeight="1">
      <c r="A981" s="139"/>
      <c r="B981" s="36" t="s">
        <v>19</v>
      </c>
      <c r="C981" s="59">
        <v>212</v>
      </c>
      <c r="D981" s="99">
        <v>0.4491525423728814</v>
      </c>
      <c r="E981" s="26">
        <v>1103</v>
      </c>
      <c r="F981" s="100">
        <v>0.3583495776478232</v>
      </c>
    </row>
    <row r="982" spans="1:6" ht="15" customHeight="1">
      <c r="A982" s="140"/>
      <c r="B982" s="29" t="s">
        <v>5</v>
      </c>
      <c r="C982" s="68">
        <v>472</v>
      </c>
      <c r="D982" s="103">
        <v>1</v>
      </c>
      <c r="E982" s="69">
        <v>3078</v>
      </c>
      <c r="F982" s="104">
        <v>1</v>
      </c>
    </row>
    <row r="983" spans="1:6" ht="15" customHeight="1">
      <c r="A983" s="138" t="s">
        <v>248</v>
      </c>
      <c r="B983" s="35" t="s">
        <v>240</v>
      </c>
      <c r="C983" s="70">
        <v>330</v>
      </c>
      <c r="D983" s="97">
        <v>0.7006369426751591</v>
      </c>
      <c r="E983" s="35">
        <v>2418</v>
      </c>
      <c r="F983" s="98">
        <v>0.787109375</v>
      </c>
    </row>
    <row r="984" spans="1:6" ht="15" customHeight="1">
      <c r="A984" s="139"/>
      <c r="B984" s="26" t="s">
        <v>15</v>
      </c>
      <c r="C984" s="59">
        <v>6</v>
      </c>
      <c r="D984" s="99">
        <v>0.012738853503184716</v>
      </c>
      <c r="E984" s="26">
        <v>81</v>
      </c>
      <c r="F984" s="100">
        <v>0.0263671875</v>
      </c>
    </row>
    <row r="985" spans="1:6" ht="15" customHeight="1">
      <c r="A985" s="139"/>
      <c r="B985" s="26" t="s">
        <v>241</v>
      </c>
      <c r="C985" s="59">
        <v>18</v>
      </c>
      <c r="D985" s="99">
        <v>0.03821656050955414</v>
      </c>
      <c r="E985" s="26">
        <v>86</v>
      </c>
      <c r="F985" s="100">
        <v>0.02799479166666667</v>
      </c>
    </row>
    <row r="986" spans="1:6" ht="15" customHeight="1">
      <c r="A986" s="139"/>
      <c r="B986" s="26" t="s">
        <v>242</v>
      </c>
      <c r="C986" s="59">
        <v>70</v>
      </c>
      <c r="D986" s="99">
        <v>0.14861995753715498</v>
      </c>
      <c r="E986" s="26">
        <v>338</v>
      </c>
      <c r="F986" s="100">
        <v>0.11002604166666669</v>
      </c>
    </row>
    <row r="987" spans="1:6" ht="15" customHeight="1">
      <c r="A987" s="139"/>
      <c r="B987" s="36" t="s">
        <v>19</v>
      </c>
      <c r="C987" s="59">
        <v>47</v>
      </c>
      <c r="D987" s="99">
        <v>0.09978768577494693</v>
      </c>
      <c r="E987" s="26">
        <v>149</v>
      </c>
      <c r="F987" s="100">
        <v>0.04850260416666666</v>
      </c>
    </row>
    <row r="988" spans="1:6" ht="15" customHeight="1">
      <c r="A988" s="140"/>
      <c r="B988" s="29" t="s">
        <v>5</v>
      </c>
      <c r="C988" s="68">
        <v>471</v>
      </c>
      <c r="D988" s="103">
        <v>1</v>
      </c>
      <c r="E988" s="69">
        <v>3072</v>
      </c>
      <c r="F988" s="104">
        <v>1</v>
      </c>
    </row>
    <row r="989" spans="1:6" ht="16.5" customHeight="1">
      <c r="A989" s="141" t="s">
        <v>380</v>
      </c>
      <c r="B989" s="142"/>
      <c r="C989" s="142"/>
      <c r="D989" s="142"/>
      <c r="E989" s="142"/>
      <c r="F989" s="143"/>
    </row>
    <row r="990" spans="1:6" ht="15" customHeight="1">
      <c r="A990" s="138" t="s">
        <v>249</v>
      </c>
      <c r="B990" s="35" t="s">
        <v>240</v>
      </c>
      <c r="C990" s="70">
        <v>278</v>
      </c>
      <c r="D990" s="97">
        <v>0.5889830508474576</v>
      </c>
      <c r="E990" s="35">
        <v>2115</v>
      </c>
      <c r="F990" s="98">
        <v>0.6878048780487805</v>
      </c>
    </row>
    <row r="991" spans="1:6" ht="15" customHeight="1">
      <c r="A991" s="139"/>
      <c r="B991" s="26" t="s">
        <v>15</v>
      </c>
      <c r="C991" s="59">
        <v>11</v>
      </c>
      <c r="D991" s="99">
        <v>0.023305084745762712</v>
      </c>
      <c r="E991" s="26">
        <v>115</v>
      </c>
      <c r="F991" s="100">
        <v>0.03739837398373984</v>
      </c>
    </row>
    <row r="992" spans="1:6" ht="15" customHeight="1">
      <c r="A992" s="139"/>
      <c r="B992" s="26" t="s">
        <v>241</v>
      </c>
      <c r="C992" s="59">
        <v>25</v>
      </c>
      <c r="D992" s="99">
        <v>0.05296610169491525</v>
      </c>
      <c r="E992" s="26">
        <v>143</v>
      </c>
      <c r="F992" s="100">
        <v>0.046504065040650404</v>
      </c>
    </row>
    <row r="993" spans="1:6" ht="15" customHeight="1">
      <c r="A993" s="139"/>
      <c r="B993" s="26" t="s">
        <v>242</v>
      </c>
      <c r="C993" s="59">
        <v>101</v>
      </c>
      <c r="D993" s="99">
        <v>0.21398305084745764</v>
      </c>
      <c r="E993" s="26">
        <v>454</v>
      </c>
      <c r="F993" s="100">
        <v>0.14764227642276423</v>
      </c>
    </row>
    <row r="994" spans="1:6" ht="15" customHeight="1">
      <c r="A994" s="139"/>
      <c r="B994" s="26" t="s">
        <v>19</v>
      </c>
      <c r="C994" s="59">
        <v>57</v>
      </c>
      <c r="D994" s="99">
        <v>0.12076271186440678</v>
      </c>
      <c r="E994" s="26">
        <v>248</v>
      </c>
      <c r="F994" s="100">
        <v>0.08065040650406505</v>
      </c>
    </row>
    <row r="995" spans="1:6" ht="15" customHeight="1">
      <c r="A995" s="140"/>
      <c r="B995" s="29" t="s">
        <v>5</v>
      </c>
      <c r="C995" s="68">
        <v>472</v>
      </c>
      <c r="D995" s="103">
        <v>1</v>
      </c>
      <c r="E995" s="69">
        <v>3075</v>
      </c>
      <c r="F995" s="104">
        <v>1</v>
      </c>
    </row>
    <row r="996" spans="1:6" ht="16.5" customHeight="1">
      <c r="A996" s="141" t="s">
        <v>355</v>
      </c>
      <c r="B996" s="142"/>
      <c r="C996" s="142"/>
      <c r="D996" s="142"/>
      <c r="E996" s="142"/>
      <c r="F996" s="143"/>
    </row>
    <row r="997" spans="1:6" ht="15" customHeight="1">
      <c r="A997" s="144" t="s">
        <v>250</v>
      </c>
      <c r="B997" s="35" t="s">
        <v>240</v>
      </c>
      <c r="C997" s="70">
        <v>10</v>
      </c>
      <c r="D997" s="97">
        <v>0.021321961620469083</v>
      </c>
      <c r="E997" s="35">
        <v>52</v>
      </c>
      <c r="F997" s="98">
        <v>0.016899577510562237</v>
      </c>
    </row>
    <row r="998" spans="1:6" ht="15" customHeight="1">
      <c r="A998" s="145"/>
      <c r="B998" s="26" t="s">
        <v>15</v>
      </c>
      <c r="C998" s="59">
        <v>5</v>
      </c>
      <c r="D998" s="99">
        <v>0.010660980810234541</v>
      </c>
      <c r="E998" s="26">
        <v>42</v>
      </c>
      <c r="F998" s="100">
        <v>0.013649658758531035</v>
      </c>
    </row>
    <row r="999" spans="1:6" ht="15" customHeight="1">
      <c r="A999" s="145"/>
      <c r="B999" s="26" t="s">
        <v>241</v>
      </c>
      <c r="C999" s="59">
        <v>22</v>
      </c>
      <c r="D999" s="99">
        <v>0.046908315565031986</v>
      </c>
      <c r="E999" s="26">
        <v>142</v>
      </c>
      <c r="F999" s="100">
        <v>0.04614884627884304</v>
      </c>
    </row>
    <row r="1000" spans="1:6" ht="15" customHeight="1">
      <c r="A1000" s="145"/>
      <c r="B1000" s="26" t="s">
        <v>242</v>
      </c>
      <c r="C1000" s="59">
        <v>307</v>
      </c>
      <c r="D1000" s="99">
        <v>0.6545842217484008</v>
      </c>
      <c r="E1000" s="26">
        <v>1609</v>
      </c>
      <c r="F1000" s="100">
        <v>0.52291192720182</v>
      </c>
    </row>
    <row r="1001" spans="1:6" ht="15" customHeight="1">
      <c r="A1001" s="145"/>
      <c r="B1001" s="36" t="s">
        <v>19</v>
      </c>
      <c r="C1001" s="59">
        <v>125</v>
      </c>
      <c r="D1001" s="99">
        <v>0.26652452025586354</v>
      </c>
      <c r="E1001" s="26">
        <v>1232</v>
      </c>
      <c r="F1001" s="100">
        <v>0.40038999025024374</v>
      </c>
    </row>
    <row r="1002" spans="1:6" ht="15" customHeight="1">
      <c r="A1002" s="146"/>
      <c r="B1002" s="29" t="s">
        <v>5</v>
      </c>
      <c r="C1002" s="68">
        <v>469</v>
      </c>
      <c r="D1002" s="103">
        <v>1</v>
      </c>
      <c r="E1002" s="69">
        <v>3077</v>
      </c>
      <c r="F1002" s="104">
        <v>1</v>
      </c>
    </row>
    <row r="1003" spans="1:6" ht="15" customHeight="1">
      <c r="A1003" s="144" t="s">
        <v>251</v>
      </c>
      <c r="B1003" s="35" t="s">
        <v>240</v>
      </c>
      <c r="C1003" s="70">
        <v>10</v>
      </c>
      <c r="D1003" s="97">
        <v>0.021367521367521368</v>
      </c>
      <c r="E1003" s="35">
        <v>54</v>
      </c>
      <c r="F1003" s="98">
        <v>0.017549561260968474</v>
      </c>
    </row>
    <row r="1004" spans="1:6" ht="15" customHeight="1">
      <c r="A1004" s="145"/>
      <c r="B1004" s="26" t="s">
        <v>15</v>
      </c>
      <c r="C1004" s="59">
        <v>3</v>
      </c>
      <c r="D1004" s="99">
        <v>0.00641025641025641</v>
      </c>
      <c r="E1004" s="26">
        <v>59</v>
      </c>
      <c r="F1004" s="100">
        <v>0.019174520636984077</v>
      </c>
    </row>
    <row r="1005" spans="1:6" ht="15" customHeight="1">
      <c r="A1005" s="145"/>
      <c r="B1005" s="26" t="s">
        <v>241</v>
      </c>
      <c r="C1005" s="59">
        <v>24</v>
      </c>
      <c r="D1005" s="99">
        <v>0.05128205128205128</v>
      </c>
      <c r="E1005" s="26">
        <v>188</v>
      </c>
      <c r="F1005" s="100">
        <v>0.061098472538186545</v>
      </c>
    </row>
    <row r="1006" spans="1:6" ht="15" customHeight="1">
      <c r="A1006" s="145"/>
      <c r="B1006" s="26" t="s">
        <v>242</v>
      </c>
      <c r="C1006" s="59">
        <v>296</v>
      </c>
      <c r="D1006" s="99">
        <v>0.6324786324786325</v>
      </c>
      <c r="E1006" s="26">
        <v>1578</v>
      </c>
      <c r="F1006" s="100">
        <v>0.5128371790705233</v>
      </c>
    </row>
    <row r="1007" spans="1:6" ht="15" customHeight="1">
      <c r="A1007" s="145"/>
      <c r="B1007" s="26" t="s">
        <v>19</v>
      </c>
      <c r="C1007" s="59">
        <v>135</v>
      </c>
      <c r="D1007" s="99">
        <v>0.28846153846153844</v>
      </c>
      <c r="E1007" s="26">
        <v>1198</v>
      </c>
      <c r="F1007" s="100">
        <v>0.38934026649333764</v>
      </c>
    </row>
    <row r="1008" spans="1:6" ht="15" customHeight="1">
      <c r="A1008" s="146"/>
      <c r="B1008" s="29" t="s">
        <v>5</v>
      </c>
      <c r="C1008" s="68">
        <v>468</v>
      </c>
      <c r="D1008" s="103">
        <v>1</v>
      </c>
      <c r="E1008" s="69">
        <v>3077</v>
      </c>
      <c r="F1008" s="104">
        <v>1</v>
      </c>
    </row>
    <row r="1009" spans="1:6" ht="15" customHeight="1">
      <c r="A1009" s="144" t="s">
        <v>252</v>
      </c>
      <c r="B1009" s="35" t="s">
        <v>240</v>
      </c>
      <c r="C1009" s="70">
        <v>9</v>
      </c>
      <c r="D1009" s="97">
        <v>0.019230769230769232</v>
      </c>
      <c r="E1009" s="35">
        <v>147</v>
      </c>
      <c r="F1009" s="98">
        <v>0.04783599088838269</v>
      </c>
    </row>
    <row r="1010" spans="1:6" ht="15" customHeight="1">
      <c r="A1010" s="145"/>
      <c r="B1010" s="26" t="s">
        <v>15</v>
      </c>
      <c r="C1010" s="59">
        <v>7</v>
      </c>
      <c r="D1010" s="99">
        <v>0.014957264957264958</v>
      </c>
      <c r="E1010" s="26">
        <v>109</v>
      </c>
      <c r="F1010" s="100">
        <v>0.03547022453628376</v>
      </c>
    </row>
    <row r="1011" spans="1:6" ht="15" customHeight="1">
      <c r="A1011" s="145"/>
      <c r="B1011" s="26" t="s">
        <v>241</v>
      </c>
      <c r="C1011" s="59">
        <v>34</v>
      </c>
      <c r="D1011" s="99">
        <v>0.07264957264957266</v>
      </c>
      <c r="E1011" s="26">
        <v>331</v>
      </c>
      <c r="F1011" s="100">
        <v>0.10771233322486169</v>
      </c>
    </row>
    <row r="1012" spans="1:6" ht="15" customHeight="1">
      <c r="A1012" s="145"/>
      <c r="B1012" s="26" t="s">
        <v>242</v>
      </c>
      <c r="C1012" s="59">
        <v>290</v>
      </c>
      <c r="D1012" s="99">
        <v>0.6196581196581197</v>
      </c>
      <c r="E1012" s="26">
        <v>1506</v>
      </c>
      <c r="F1012" s="100">
        <v>0.4900748454279206</v>
      </c>
    </row>
    <row r="1013" spans="1:6" ht="15" customHeight="1">
      <c r="A1013" s="145"/>
      <c r="B1013" s="36" t="s">
        <v>19</v>
      </c>
      <c r="C1013" s="59">
        <v>128</v>
      </c>
      <c r="D1013" s="99">
        <v>0.27350427350427353</v>
      </c>
      <c r="E1013" s="26">
        <v>980</v>
      </c>
      <c r="F1013" s="100">
        <v>0.31890660592255127</v>
      </c>
    </row>
    <row r="1014" spans="1:6" ht="15" customHeight="1">
      <c r="A1014" s="146"/>
      <c r="B1014" s="29" t="s">
        <v>5</v>
      </c>
      <c r="C1014" s="68">
        <v>468</v>
      </c>
      <c r="D1014" s="103">
        <v>1</v>
      </c>
      <c r="E1014" s="69">
        <v>3073</v>
      </c>
      <c r="F1014" s="104">
        <v>1</v>
      </c>
    </row>
    <row r="1015" spans="1:6" ht="15" customHeight="1">
      <c r="A1015" s="144" t="s">
        <v>253</v>
      </c>
      <c r="B1015" s="35" t="s">
        <v>240</v>
      </c>
      <c r="C1015" s="70">
        <v>3</v>
      </c>
      <c r="D1015" s="97">
        <v>0.006423982869379015</v>
      </c>
      <c r="E1015" s="35">
        <v>37</v>
      </c>
      <c r="F1015" s="98">
        <v>0.012036434612882238</v>
      </c>
    </row>
    <row r="1016" spans="1:6" ht="15" customHeight="1">
      <c r="A1016" s="145"/>
      <c r="B1016" s="26" t="s">
        <v>15</v>
      </c>
      <c r="C1016" s="59">
        <v>6</v>
      </c>
      <c r="D1016" s="99">
        <v>0.01284796573875803</v>
      </c>
      <c r="E1016" s="26">
        <v>28</v>
      </c>
      <c r="F1016" s="100">
        <v>0.009108653220559532</v>
      </c>
    </row>
    <row r="1017" spans="1:6" ht="15" customHeight="1">
      <c r="A1017" s="145"/>
      <c r="B1017" s="26" t="s">
        <v>241</v>
      </c>
      <c r="C1017" s="59">
        <v>35</v>
      </c>
      <c r="D1017" s="99">
        <v>0.07494646680942184</v>
      </c>
      <c r="E1017" s="26">
        <v>126</v>
      </c>
      <c r="F1017" s="100">
        <v>0.04098893949251789</v>
      </c>
    </row>
    <row r="1018" spans="1:6" ht="15" customHeight="1">
      <c r="A1018" s="145"/>
      <c r="B1018" s="26" t="s">
        <v>242</v>
      </c>
      <c r="C1018" s="59">
        <v>268</v>
      </c>
      <c r="D1018" s="99">
        <v>0.5738758029978587</v>
      </c>
      <c r="E1018" s="26">
        <v>1469</v>
      </c>
      <c r="F1018" s="100">
        <v>0.477878985035784</v>
      </c>
    </row>
    <row r="1019" spans="1:6" ht="15" customHeight="1">
      <c r="A1019" s="145"/>
      <c r="B1019" s="26" t="s">
        <v>19</v>
      </c>
      <c r="C1019" s="59">
        <v>155</v>
      </c>
      <c r="D1019" s="99">
        <v>0.33190578158458245</v>
      </c>
      <c r="E1019" s="26">
        <v>1414</v>
      </c>
      <c r="F1019" s="100">
        <v>0.45998698763825635</v>
      </c>
    </row>
    <row r="1020" spans="1:6" ht="15" customHeight="1">
      <c r="A1020" s="146"/>
      <c r="B1020" s="29" t="s">
        <v>5</v>
      </c>
      <c r="C1020" s="68">
        <v>467</v>
      </c>
      <c r="D1020" s="103">
        <v>1</v>
      </c>
      <c r="E1020" s="69">
        <v>3074</v>
      </c>
      <c r="F1020" s="104">
        <v>1</v>
      </c>
    </row>
    <row r="1021" spans="1:6" ht="15" customHeight="1">
      <c r="A1021" s="138" t="s">
        <v>254</v>
      </c>
      <c r="B1021" s="35" t="s">
        <v>240</v>
      </c>
      <c r="C1021" s="70">
        <v>5</v>
      </c>
      <c r="D1021" s="97">
        <v>0.010660980810234541</v>
      </c>
      <c r="E1021" s="35">
        <v>65</v>
      </c>
      <c r="F1021" s="98">
        <v>0.02114508783344177</v>
      </c>
    </row>
    <row r="1022" spans="1:6" ht="15" customHeight="1">
      <c r="A1022" s="139"/>
      <c r="B1022" s="26" t="s">
        <v>15</v>
      </c>
      <c r="C1022" s="105">
        <v>4</v>
      </c>
      <c r="D1022" s="106">
        <v>0.008528784648187633</v>
      </c>
      <c r="E1022" s="30">
        <v>19</v>
      </c>
      <c r="F1022" s="107">
        <v>0.006180871828236825</v>
      </c>
    </row>
    <row r="1023" spans="1:6" ht="15" customHeight="1">
      <c r="A1023" s="139"/>
      <c r="B1023" s="26" t="s">
        <v>241</v>
      </c>
      <c r="C1023" s="59">
        <v>17</v>
      </c>
      <c r="D1023" s="99">
        <v>0.03624733475479744</v>
      </c>
      <c r="E1023" s="26">
        <v>91</v>
      </c>
      <c r="F1023" s="100">
        <v>0.029603122966818482</v>
      </c>
    </row>
    <row r="1024" spans="1:6" ht="15" customHeight="1">
      <c r="A1024" s="139"/>
      <c r="B1024" s="26" t="s">
        <v>242</v>
      </c>
      <c r="C1024" s="59">
        <v>273</v>
      </c>
      <c r="D1024" s="99">
        <v>0.582089552238806</v>
      </c>
      <c r="E1024" s="26">
        <v>1432</v>
      </c>
      <c r="F1024" s="100">
        <v>0.46584255042290174</v>
      </c>
    </row>
    <row r="1025" spans="1:6" ht="15" customHeight="1">
      <c r="A1025" s="139"/>
      <c r="B1025" s="36" t="s">
        <v>19</v>
      </c>
      <c r="C1025" s="59">
        <v>170</v>
      </c>
      <c r="D1025" s="99">
        <v>0.36247334754797433</v>
      </c>
      <c r="E1025" s="26">
        <v>1467</v>
      </c>
      <c r="F1025" s="100">
        <v>0.47722836694860116</v>
      </c>
    </row>
    <row r="1026" spans="1:6" ht="15" customHeight="1">
      <c r="A1026" s="140"/>
      <c r="B1026" s="29" t="s">
        <v>5</v>
      </c>
      <c r="C1026" s="68">
        <v>469</v>
      </c>
      <c r="D1026" s="103">
        <v>1</v>
      </c>
      <c r="E1026" s="69">
        <v>3074</v>
      </c>
      <c r="F1026" s="104">
        <v>1</v>
      </c>
    </row>
    <row r="1027" spans="1:6" ht="15" customHeight="1">
      <c r="A1027" s="141" t="s">
        <v>356</v>
      </c>
      <c r="B1027" s="142"/>
      <c r="C1027" s="142"/>
      <c r="D1027" s="142"/>
      <c r="E1027" s="142"/>
      <c r="F1027" s="143"/>
    </row>
    <row r="1028" spans="1:6" ht="15" customHeight="1">
      <c r="A1028" s="138" t="s">
        <v>255</v>
      </c>
      <c r="B1028" s="35" t="s">
        <v>240</v>
      </c>
      <c r="C1028" s="70">
        <v>19</v>
      </c>
      <c r="D1028" s="97">
        <v>0.04051172707889126</v>
      </c>
      <c r="E1028" s="35">
        <v>255</v>
      </c>
      <c r="F1028" s="98">
        <v>0.08298080052066385</v>
      </c>
    </row>
    <row r="1029" spans="1:6" ht="15" customHeight="1">
      <c r="A1029" s="139"/>
      <c r="B1029" s="26" t="s">
        <v>15</v>
      </c>
      <c r="C1029" s="105">
        <v>54</v>
      </c>
      <c r="D1029" s="106">
        <v>0.11513859275053305</v>
      </c>
      <c r="E1029" s="30">
        <v>256</v>
      </c>
      <c r="F1029" s="107">
        <v>0.08330621542466644</v>
      </c>
    </row>
    <row r="1030" spans="1:6" ht="15" customHeight="1">
      <c r="A1030" s="139"/>
      <c r="B1030" s="26" t="s">
        <v>241</v>
      </c>
      <c r="C1030" s="59">
        <v>89</v>
      </c>
      <c r="D1030" s="99">
        <v>0.18976545842217482</v>
      </c>
      <c r="E1030" s="26">
        <v>520</v>
      </c>
      <c r="F1030" s="100">
        <v>0.16921575008135373</v>
      </c>
    </row>
    <row r="1031" spans="1:6" ht="15" customHeight="1">
      <c r="A1031" s="139"/>
      <c r="B1031" s="26" t="s">
        <v>242</v>
      </c>
      <c r="C1031" s="59">
        <v>193</v>
      </c>
      <c r="D1031" s="99">
        <v>0.4115138592750533</v>
      </c>
      <c r="E1031" s="26">
        <v>1304</v>
      </c>
      <c r="F1031" s="100">
        <v>0.4243410348193947</v>
      </c>
    </row>
    <row r="1032" spans="1:6" ht="15" customHeight="1">
      <c r="A1032" s="139"/>
      <c r="B1032" s="36" t="s">
        <v>19</v>
      </c>
      <c r="C1032" s="59">
        <v>114</v>
      </c>
      <c r="D1032" s="99">
        <v>0.24307036247334754</v>
      </c>
      <c r="E1032" s="26">
        <v>738</v>
      </c>
      <c r="F1032" s="100">
        <v>0.24015619915392125</v>
      </c>
    </row>
    <row r="1033" spans="1:6" ht="15" customHeight="1">
      <c r="A1033" s="140"/>
      <c r="B1033" s="29" t="s">
        <v>5</v>
      </c>
      <c r="C1033" s="68">
        <v>469</v>
      </c>
      <c r="D1033" s="103">
        <v>1</v>
      </c>
      <c r="E1033" s="69">
        <v>3073</v>
      </c>
      <c r="F1033" s="104">
        <v>1</v>
      </c>
    </row>
    <row r="1034" spans="1:6" ht="15" customHeight="1">
      <c r="A1034" s="138" t="s">
        <v>256</v>
      </c>
      <c r="B1034" s="35" t="s">
        <v>240</v>
      </c>
      <c r="C1034" s="70">
        <v>130</v>
      </c>
      <c r="D1034" s="97">
        <v>0.2771855010660981</v>
      </c>
      <c r="E1034" s="35">
        <v>884</v>
      </c>
      <c r="F1034" s="98">
        <v>0.28841761827079937</v>
      </c>
    </row>
    <row r="1035" spans="1:6" ht="15" customHeight="1">
      <c r="A1035" s="139"/>
      <c r="B1035" s="26" t="s">
        <v>15</v>
      </c>
      <c r="C1035" s="105">
        <v>14</v>
      </c>
      <c r="D1035" s="106">
        <v>0.029850746268656712</v>
      </c>
      <c r="E1035" s="30">
        <v>147</v>
      </c>
      <c r="F1035" s="107">
        <v>0.04796084828711256</v>
      </c>
    </row>
    <row r="1036" spans="1:6" ht="15" customHeight="1">
      <c r="A1036" s="139"/>
      <c r="B1036" s="26" t="s">
        <v>241</v>
      </c>
      <c r="C1036" s="59">
        <v>29</v>
      </c>
      <c r="D1036" s="99">
        <v>0.06183368869936034</v>
      </c>
      <c r="E1036" s="26">
        <v>260</v>
      </c>
      <c r="F1036" s="100">
        <v>0.08482871125611746</v>
      </c>
    </row>
    <row r="1037" spans="1:6" ht="15" customHeight="1">
      <c r="A1037" s="139"/>
      <c r="B1037" s="26" t="s">
        <v>242</v>
      </c>
      <c r="C1037" s="59">
        <v>190</v>
      </c>
      <c r="D1037" s="99">
        <v>0.4051172707889126</v>
      </c>
      <c r="E1037" s="26">
        <v>1041</v>
      </c>
      <c r="F1037" s="100">
        <v>0.33964110929853175</v>
      </c>
    </row>
    <row r="1038" spans="1:6" ht="15" customHeight="1">
      <c r="A1038" s="139"/>
      <c r="B1038" s="36" t="s">
        <v>19</v>
      </c>
      <c r="C1038" s="59">
        <v>106</v>
      </c>
      <c r="D1038" s="99">
        <v>0.22601279317697232</v>
      </c>
      <c r="E1038" s="26">
        <v>733</v>
      </c>
      <c r="F1038" s="100">
        <v>0.23915171288743886</v>
      </c>
    </row>
    <row r="1039" spans="1:6" ht="15" customHeight="1">
      <c r="A1039" s="140"/>
      <c r="B1039" s="29" t="s">
        <v>5</v>
      </c>
      <c r="C1039" s="68">
        <v>469</v>
      </c>
      <c r="D1039" s="103">
        <v>1</v>
      </c>
      <c r="E1039" s="69">
        <v>3065</v>
      </c>
      <c r="F1039" s="104">
        <v>1</v>
      </c>
    </row>
    <row r="1040" spans="1:6" ht="15" customHeight="1">
      <c r="A1040" s="138" t="s">
        <v>257</v>
      </c>
      <c r="B1040" s="35" t="s">
        <v>240</v>
      </c>
      <c r="C1040" s="70">
        <v>78</v>
      </c>
      <c r="D1040" s="97">
        <v>0.16631130063965885</v>
      </c>
      <c r="E1040" s="35">
        <v>864</v>
      </c>
      <c r="F1040" s="98">
        <v>0.2819843342036554</v>
      </c>
    </row>
    <row r="1041" spans="1:6" ht="15" customHeight="1">
      <c r="A1041" s="139"/>
      <c r="B1041" s="26" t="s">
        <v>15</v>
      </c>
      <c r="C1041" s="105">
        <v>10</v>
      </c>
      <c r="D1041" s="106">
        <v>0.021321961620469083</v>
      </c>
      <c r="E1041" s="30">
        <v>133</v>
      </c>
      <c r="F1041" s="107">
        <v>0.04340731070496084</v>
      </c>
    </row>
    <row r="1042" spans="1:6" ht="15" customHeight="1">
      <c r="A1042" s="139"/>
      <c r="B1042" s="26" t="s">
        <v>241</v>
      </c>
      <c r="C1042" s="59">
        <v>42</v>
      </c>
      <c r="D1042" s="99">
        <v>0.08955223880597014</v>
      </c>
      <c r="E1042" s="26">
        <v>279</v>
      </c>
      <c r="F1042" s="100">
        <v>0.0910574412532637</v>
      </c>
    </row>
    <row r="1043" spans="1:6" ht="15" customHeight="1">
      <c r="A1043" s="139"/>
      <c r="B1043" s="26" t="s">
        <v>242</v>
      </c>
      <c r="C1043" s="59">
        <v>252</v>
      </c>
      <c r="D1043" s="99">
        <v>0.5373134328358209</v>
      </c>
      <c r="E1043" s="26">
        <v>1193</v>
      </c>
      <c r="F1043" s="100">
        <v>0.38936031331592685</v>
      </c>
    </row>
    <row r="1044" spans="1:6" ht="15" customHeight="1">
      <c r="A1044" s="139"/>
      <c r="B1044" s="36" t="s">
        <v>19</v>
      </c>
      <c r="C1044" s="59">
        <v>87</v>
      </c>
      <c r="D1044" s="99">
        <v>0.18550106609808104</v>
      </c>
      <c r="E1044" s="26">
        <v>595</v>
      </c>
      <c r="F1044" s="100">
        <v>0.19419060052219322</v>
      </c>
    </row>
    <row r="1045" spans="1:6" ht="15" customHeight="1">
      <c r="A1045" s="140"/>
      <c r="B1045" s="29" t="s">
        <v>5</v>
      </c>
      <c r="C1045" s="68">
        <v>469</v>
      </c>
      <c r="D1045" s="103">
        <v>1</v>
      </c>
      <c r="E1045" s="69">
        <v>3064</v>
      </c>
      <c r="F1045" s="104">
        <v>1</v>
      </c>
    </row>
    <row r="1046" spans="1:6" ht="15" customHeight="1">
      <c r="A1046" s="138" t="s">
        <v>258</v>
      </c>
      <c r="B1046" s="35" t="s">
        <v>240</v>
      </c>
      <c r="C1046" s="70">
        <v>69</v>
      </c>
      <c r="D1046" s="97">
        <v>0.14743589743589744</v>
      </c>
      <c r="E1046" s="35">
        <v>819</v>
      </c>
      <c r="F1046" s="98">
        <v>0.2672976501305483</v>
      </c>
    </row>
    <row r="1047" spans="1:6" ht="15" customHeight="1">
      <c r="A1047" s="139"/>
      <c r="B1047" s="26" t="s">
        <v>15</v>
      </c>
      <c r="C1047" s="105">
        <v>16</v>
      </c>
      <c r="D1047" s="106">
        <v>0.03418803418803419</v>
      </c>
      <c r="E1047" s="30">
        <v>153</v>
      </c>
      <c r="F1047" s="107">
        <v>0.04993472584856397</v>
      </c>
    </row>
    <row r="1048" spans="1:6" ht="15" customHeight="1">
      <c r="A1048" s="139"/>
      <c r="B1048" s="26" t="s">
        <v>241</v>
      </c>
      <c r="C1048" s="59">
        <v>53</v>
      </c>
      <c r="D1048" s="99">
        <v>0.11324786324786325</v>
      </c>
      <c r="E1048" s="26">
        <v>336</v>
      </c>
      <c r="F1048" s="100">
        <v>0.10966057441253264</v>
      </c>
    </row>
    <row r="1049" spans="1:6" ht="15" customHeight="1">
      <c r="A1049" s="139"/>
      <c r="B1049" s="26" t="s">
        <v>242</v>
      </c>
      <c r="C1049" s="59">
        <v>227</v>
      </c>
      <c r="D1049" s="99">
        <v>0.48504273504273504</v>
      </c>
      <c r="E1049" s="26">
        <v>1074</v>
      </c>
      <c r="F1049" s="100">
        <v>0.35052219321148825</v>
      </c>
    </row>
    <row r="1050" spans="1:6" ht="15" customHeight="1">
      <c r="A1050" s="139"/>
      <c r="B1050" s="36" t="s">
        <v>19</v>
      </c>
      <c r="C1050" s="59">
        <v>103</v>
      </c>
      <c r="D1050" s="99">
        <v>0.22008547008547008</v>
      </c>
      <c r="E1050" s="26">
        <v>682</v>
      </c>
      <c r="F1050" s="100">
        <v>0.22258485639686681</v>
      </c>
    </row>
    <row r="1051" spans="1:6" ht="15" customHeight="1">
      <c r="A1051" s="140"/>
      <c r="B1051" s="29" t="s">
        <v>5</v>
      </c>
      <c r="C1051" s="68">
        <v>468</v>
      </c>
      <c r="D1051" s="103">
        <v>1</v>
      </c>
      <c r="E1051" s="69">
        <v>3064</v>
      </c>
      <c r="F1051" s="104">
        <v>1</v>
      </c>
    </row>
    <row r="1052" spans="1:6" ht="15" customHeight="1">
      <c r="A1052" s="138" t="s">
        <v>259</v>
      </c>
      <c r="B1052" s="35" t="s">
        <v>240</v>
      </c>
      <c r="C1052" s="70">
        <v>6</v>
      </c>
      <c r="D1052" s="97">
        <v>0.01293103448275862</v>
      </c>
      <c r="E1052" s="35">
        <v>98</v>
      </c>
      <c r="F1052" s="98">
        <v>0.03195304858167591</v>
      </c>
    </row>
    <row r="1053" spans="1:6" ht="15" customHeight="1">
      <c r="A1053" s="139"/>
      <c r="B1053" s="26" t="s">
        <v>15</v>
      </c>
      <c r="C1053" s="105">
        <v>97</v>
      </c>
      <c r="D1053" s="106">
        <v>0.20905172413793102</v>
      </c>
      <c r="E1053" s="30">
        <v>401</v>
      </c>
      <c r="F1053" s="107">
        <v>0.13074665797195956</v>
      </c>
    </row>
    <row r="1054" spans="1:6" ht="15" customHeight="1">
      <c r="A1054" s="139"/>
      <c r="B1054" s="26" t="s">
        <v>241</v>
      </c>
      <c r="C1054" s="59">
        <v>126</v>
      </c>
      <c r="D1054" s="99">
        <v>0.27155172413793105</v>
      </c>
      <c r="E1054" s="26">
        <v>588</v>
      </c>
      <c r="F1054" s="100">
        <v>0.19171829149005543</v>
      </c>
    </row>
    <row r="1055" spans="1:6" ht="15" customHeight="1">
      <c r="A1055" s="139"/>
      <c r="B1055" s="26" t="s">
        <v>242</v>
      </c>
      <c r="C1055" s="59">
        <v>195</v>
      </c>
      <c r="D1055" s="99">
        <v>0.42025862068965514</v>
      </c>
      <c r="E1055" s="26">
        <v>1222</v>
      </c>
      <c r="F1055" s="100">
        <v>0.39843495272253016</v>
      </c>
    </row>
    <row r="1056" spans="1:6" ht="15" customHeight="1">
      <c r="A1056" s="139"/>
      <c r="B1056" s="36" t="s">
        <v>19</v>
      </c>
      <c r="C1056" s="59">
        <v>40</v>
      </c>
      <c r="D1056" s="99">
        <v>0.08620689655172414</v>
      </c>
      <c r="E1056" s="26">
        <v>758</v>
      </c>
      <c r="F1056" s="100">
        <v>0.24714704923377895</v>
      </c>
    </row>
    <row r="1057" spans="1:6" ht="15" customHeight="1">
      <c r="A1057" s="140"/>
      <c r="B1057" s="29" t="s">
        <v>5</v>
      </c>
      <c r="C1057" s="68">
        <v>464</v>
      </c>
      <c r="D1057" s="103">
        <v>1</v>
      </c>
      <c r="E1057" s="69">
        <v>3067</v>
      </c>
      <c r="F1057" s="104">
        <v>1</v>
      </c>
    </row>
    <row r="1058" spans="1:6" ht="15" customHeight="1">
      <c r="A1058" s="144" t="s">
        <v>260</v>
      </c>
      <c r="B1058" s="35" t="s">
        <v>240</v>
      </c>
      <c r="C1058" s="70">
        <v>53</v>
      </c>
      <c r="D1058" s="97">
        <v>0.11373390557939914</v>
      </c>
      <c r="E1058" s="35">
        <v>440</v>
      </c>
      <c r="F1058" s="98">
        <v>0.14369693011103854</v>
      </c>
    </row>
    <row r="1059" spans="1:6" ht="15" customHeight="1">
      <c r="A1059" s="145"/>
      <c r="B1059" s="26" t="s">
        <v>15</v>
      </c>
      <c r="C1059" s="105">
        <v>24</v>
      </c>
      <c r="D1059" s="106">
        <v>0.05150214592274678</v>
      </c>
      <c r="E1059" s="30">
        <v>128</v>
      </c>
      <c r="F1059" s="107">
        <v>0.041802743305029394</v>
      </c>
    </row>
    <row r="1060" spans="1:6" ht="15" customHeight="1">
      <c r="A1060" s="145"/>
      <c r="B1060" s="26" t="s">
        <v>241</v>
      </c>
      <c r="C1060" s="59">
        <v>58</v>
      </c>
      <c r="D1060" s="99">
        <v>0.12446351931330472</v>
      </c>
      <c r="E1060" s="26">
        <v>335</v>
      </c>
      <c r="F1060" s="100">
        <v>0.1094056172436316</v>
      </c>
    </row>
    <row r="1061" spans="1:6" ht="15" customHeight="1">
      <c r="A1061" s="145"/>
      <c r="B1061" s="26" t="s">
        <v>242</v>
      </c>
      <c r="C1061" s="59">
        <v>257</v>
      </c>
      <c r="D1061" s="99">
        <v>0.5515021459227468</v>
      </c>
      <c r="E1061" s="26">
        <v>1468</v>
      </c>
      <c r="F1061" s="100">
        <v>0.47942521227955587</v>
      </c>
    </row>
    <row r="1062" spans="1:6" ht="15" customHeight="1">
      <c r="A1062" s="145"/>
      <c r="B1062" s="36" t="s">
        <v>19</v>
      </c>
      <c r="C1062" s="59">
        <v>74</v>
      </c>
      <c r="D1062" s="99">
        <v>0.15879828326180256</v>
      </c>
      <c r="E1062" s="26">
        <v>691</v>
      </c>
      <c r="F1062" s="100">
        <v>0.2256694970607446</v>
      </c>
    </row>
    <row r="1063" spans="1:6" ht="15" customHeight="1">
      <c r="A1063" s="146"/>
      <c r="B1063" s="29" t="s">
        <v>5</v>
      </c>
      <c r="C1063" s="68">
        <v>466</v>
      </c>
      <c r="D1063" s="103">
        <v>1</v>
      </c>
      <c r="E1063" s="69">
        <v>3062</v>
      </c>
      <c r="F1063" s="104">
        <v>1</v>
      </c>
    </row>
    <row r="1064" spans="1:6" ht="15" customHeight="1">
      <c r="A1064" s="144" t="s">
        <v>261</v>
      </c>
      <c r="B1064" s="35" t="s">
        <v>240</v>
      </c>
      <c r="C1064" s="70">
        <v>60</v>
      </c>
      <c r="D1064" s="97">
        <v>0.1284796573875803</v>
      </c>
      <c r="E1064" s="35">
        <v>598</v>
      </c>
      <c r="F1064" s="98">
        <v>0.19536099313949692</v>
      </c>
    </row>
    <row r="1065" spans="1:6" ht="15" customHeight="1">
      <c r="A1065" s="145"/>
      <c r="B1065" s="26" t="s">
        <v>15</v>
      </c>
      <c r="C1065" s="105">
        <v>15</v>
      </c>
      <c r="D1065" s="106">
        <v>0.032119914346895075</v>
      </c>
      <c r="E1065" s="30">
        <v>112</v>
      </c>
      <c r="F1065" s="107">
        <v>0.03658934988565828</v>
      </c>
    </row>
    <row r="1066" spans="1:6" ht="15" customHeight="1">
      <c r="A1066" s="145"/>
      <c r="B1066" s="26" t="s">
        <v>241</v>
      </c>
      <c r="C1066" s="59">
        <v>49</v>
      </c>
      <c r="D1066" s="99">
        <v>0.10492505353319057</v>
      </c>
      <c r="E1066" s="26">
        <v>307</v>
      </c>
      <c r="F1066" s="100">
        <v>0.10029402156158118</v>
      </c>
    </row>
    <row r="1067" spans="1:6" ht="15" customHeight="1">
      <c r="A1067" s="145"/>
      <c r="B1067" s="26" t="s">
        <v>242</v>
      </c>
      <c r="C1067" s="59">
        <v>266</v>
      </c>
      <c r="D1067" s="99">
        <v>0.569593147751606</v>
      </c>
      <c r="E1067" s="26">
        <v>1440</v>
      </c>
      <c r="F1067" s="100">
        <v>0.4704344985298922</v>
      </c>
    </row>
    <row r="1068" spans="1:6" ht="15" customHeight="1">
      <c r="A1068" s="145"/>
      <c r="B1068" s="36" t="s">
        <v>19</v>
      </c>
      <c r="C1068" s="59">
        <v>77</v>
      </c>
      <c r="D1068" s="99">
        <v>0.16488222698072805</v>
      </c>
      <c r="E1068" s="26">
        <v>604</v>
      </c>
      <c r="F1068" s="100">
        <v>0.19732113688337144</v>
      </c>
    </row>
    <row r="1069" spans="1:6" ht="15" customHeight="1">
      <c r="A1069" s="146"/>
      <c r="B1069" s="29" t="s">
        <v>5</v>
      </c>
      <c r="C1069" s="68">
        <v>467</v>
      </c>
      <c r="D1069" s="103">
        <v>1</v>
      </c>
      <c r="E1069" s="69">
        <v>3061</v>
      </c>
      <c r="F1069" s="104">
        <v>1</v>
      </c>
    </row>
    <row r="1070" spans="1:6" ht="15" customHeight="1">
      <c r="A1070" s="141" t="s">
        <v>356</v>
      </c>
      <c r="B1070" s="142"/>
      <c r="C1070" s="142"/>
      <c r="D1070" s="142"/>
      <c r="E1070" s="142"/>
      <c r="F1070" s="143"/>
    </row>
    <row r="1071" spans="1:6" ht="15" customHeight="1">
      <c r="A1071" s="138" t="s">
        <v>262</v>
      </c>
      <c r="B1071" s="35" t="s">
        <v>240</v>
      </c>
      <c r="C1071" s="70">
        <v>18</v>
      </c>
      <c r="D1071" s="97">
        <v>0.03837953091684435</v>
      </c>
      <c r="E1071" s="35">
        <v>268</v>
      </c>
      <c r="F1071" s="98">
        <v>0.08723958333333331</v>
      </c>
    </row>
    <row r="1072" spans="1:6" ht="15" customHeight="1">
      <c r="A1072" s="139"/>
      <c r="B1072" s="26" t="s">
        <v>15</v>
      </c>
      <c r="C1072" s="105">
        <v>63</v>
      </c>
      <c r="D1072" s="106">
        <v>0.13432835820895522</v>
      </c>
      <c r="E1072" s="30">
        <v>342</v>
      </c>
      <c r="F1072" s="107">
        <v>0.111328125</v>
      </c>
    </row>
    <row r="1073" spans="1:6" ht="15" customHeight="1">
      <c r="A1073" s="139"/>
      <c r="B1073" s="26" t="s">
        <v>241</v>
      </c>
      <c r="C1073" s="59">
        <v>101</v>
      </c>
      <c r="D1073" s="99">
        <v>0.21535181236673773</v>
      </c>
      <c r="E1073" s="26">
        <v>592</v>
      </c>
      <c r="F1073" s="100">
        <v>0.19270833333333337</v>
      </c>
    </row>
    <row r="1074" spans="1:6" ht="15" customHeight="1">
      <c r="A1074" s="139"/>
      <c r="B1074" s="26" t="s">
        <v>242</v>
      </c>
      <c r="C1074" s="59">
        <v>225</v>
      </c>
      <c r="D1074" s="99">
        <v>0.47974413646055436</v>
      </c>
      <c r="E1074" s="26">
        <v>1304</v>
      </c>
      <c r="F1074" s="100">
        <v>0.42447916666666674</v>
      </c>
    </row>
    <row r="1075" spans="1:6" ht="15" customHeight="1">
      <c r="A1075" s="139"/>
      <c r="B1075" s="36" t="s">
        <v>19</v>
      </c>
      <c r="C1075" s="59">
        <v>62</v>
      </c>
      <c r="D1075" s="99">
        <v>0.13219616204690832</v>
      </c>
      <c r="E1075" s="26">
        <v>566</v>
      </c>
      <c r="F1075" s="100">
        <v>0.18424479166666663</v>
      </c>
    </row>
    <row r="1076" spans="1:6" ht="15" customHeight="1">
      <c r="A1076" s="140"/>
      <c r="B1076" s="29" t="s">
        <v>5</v>
      </c>
      <c r="C1076" s="68">
        <v>469</v>
      </c>
      <c r="D1076" s="103">
        <v>1</v>
      </c>
      <c r="E1076" s="69">
        <v>3072</v>
      </c>
      <c r="F1076" s="104">
        <v>1</v>
      </c>
    </row>
    <row r="1077" spans="1:6" ht="15" customHeight="1">
      <c r="A1077" s="138" t="s">
        <v>263</v>
      </c>
      <c r="B1077" s="35" t="s">
        <v>240</v>
      </c>
      <c r="C1077" s="70">
        <v>5</v>
      </c>
      <c r="D1077" s="97">
        <v>0.010683760683760684</v>
      </c>
      <c r="E1077" s="35">
        <v>186</v>
      </c>
      <c r="F1077" s="98">
        <v>0.06068515497553018</v>
      </c>
    </row>
    <row r="1078" spans="1:6" ht="15" customHeight="1">
      <c r="A1078" s="139"/>
      <c r="B1078" s="26" t="s">
        <v>15</v>
      </c>
      <c r="C1078" s="105">
        <v>34</v>
      </c>
      <c r="D1078" s="106">
        <v>0.07264957264957266</v>
      </c>
      <c r="E1078" s="30">
        <v>315</v>
      </c>
      <c r="F1078" s="107">
        <v>0.10277324632952692</v>
      </c>
    </row>
    <row r="1079" spans="1:6" ht="15" customHeight="1">
      <c r="A1079" s="139"/>
      <c r="B1079" s="26" t="s">
        <v>241</v>
      </c>
      <c r="C1079" s="59">
        <v>83</v>
      </c>
      <c r="D1079" s="99">
        <v>0.17735042735042736</v>
      </c>
      <c r="E1079" s="26">
        <v>533</v>
      </c>
      <c r="F1079" s="100">
        <v>0.1738988580750408</v>
      </c>
    </row>
    <row r="1080" spans="1:6" ht="15" customHeight="1">
      <c r="A1080" s="139"/>
      <c r="B1080" s="26" t="s">
        <v>242</v>
      </c>
      <c r="C1080" s="59">
        <v>271</v>
      </c>
      <c r="D1080" s="99">
        <v>0.5790598290598291</v>
      </c>
      <c r="E1080" s="26">
        <v>1472</v>
      </c>
      <c r="F1080" s="100">
        <v>0.4802610114192496</v>
      </c>
    </row>
    <row r="1081" spans="1:6" ht="15" customHeight="1">
      <c r="A1081" s="139"/>
      <c r="B1081" s="36" t="s">
        <v>19</v>
      </c>
      <c r="C1081" s="59">
        <v>75</v>
      </c>
      <c r="D1081" s="99">
        <v>0.16025641025641024</v>
      </c>
      <c r="E1081" s="26">
        <v>559</v>
      </c>
      <c r="F1081" s="100">
        <v>0.18238172920065254</v>
      </c>
    </row>
    <row r="1082" spans="1:6" ht="15" customHeight="1">
      <c r="A1082" s="140"/>
      <c r="B1082" s="29" t="s">
        <v>5</v>
      </c>
      <c r="C1082" s="68">
        <v>468</v>
      </c>
      <c r="D1082" s="103">
        <v>1</v>
      </c>
      <c r="E1082" s="69">
        <v>3065</v>
      </c>
      <c r="F1082" s="104">
        <v>1</v>
      </c>
    </row>
    <row r="1083" spans="1:6" ht="15" customHeight="1">
      <c r="A1083" s="144" t="s">
        <v>264</v>
      </c>
      <c r="B1083" s="35" t="s">
        <v>240</v>
      </c>
      <c r="C1083" s="70">
        <v>52</v>
      </c>
      <c r="D1083" s="97">
        <v>0.11182795698924732</v>
      </c>
      <c r="E1083" s="35">
        <v>457</v>
      </c>
      <c r="F1083" s="98">
        <v>0.14929761515844495</v>
      </c>
    </row>
    <row r="1084" spans="1:6" ht="15" customHeight="1">
      <c r="A1084" s="145"/>
      <c r="B1084" s="26" t="s">
        <v>15</v>
      </c>
      <c r="C1084" s="105">
        <v>13</v>
      </c>
      <c r="D1084" s="106">
        <v>0.02795698924731183</v>
      </c>
      <c r="E1084" s="30">
        <v>126</v>
      </c>
      <c r="F1084" s="107">
        <v>0.041163018621365566</v>
      </c>
    </row>
    <row r="1085" spans="1:6" ht="15" customHeight="1">
      <c r="A1085" s="145"/>
      <c r="B1085" s="26" t="s">
        <v>241</v>
      </c>
      <c r="C1085" s="59">
        <v>38</v>
      </c>
      <c r="D1085" s="99">
        <v>0.08172043010752689</v>
      </c>
      <c r="E1085" s="26">
        <v>282</v>
      </c>
      <c r="F1085" s="100">
        <v>0.09212675596210389</v>
      </c>
    </row>
    <row r="1086" spans="1:6" ht="15" customHeight="1">
      <c r="A1086" s="145"/>
      <c r="B1086" s="26" t="s">
        <v>242</v>
      </c>
      <c r="C1086" s="59">
        <v>286</v>
      </c>
      <c r="D1086" s="99">
        <v>0.6150537634408603</v>
      </c>
      <c r="E1086" s="26">
        <v>1622</v>
      </c>
      <c r="F1086" s="100">
        <v>0.5298921920940869</v>
      </c>
    </row>
    <row r="1087" spans="1:6" ht="15" customHeight="1">
      <c r="A1087" s="145"/>
      <c r="B1087" s="36" t="s">
        <v>19</v>
      </c>
      <c r="C1087" s="59">
        <v>76</v>
      </c>
      <c r="D1087" s="99">
        <v>0.16344086021505377</v>
      </c>
      <c r="E1087" s="26">
        <v>574</v>
      </c>
      <c r="F1087" s="100">
        <v>0.1875204181639987</v>
      </c>
    </row>
    <row r="1088" spans="1:6" ht="15" customHeight="1">
      <c r="A1088" s="146"/>
      <c r="B1088" s="29" t="s">
        <v>5</v>
      </c>
      <c r="C1088" s="68">
        <v>465</v>
      </c>
      <c r="D1088" s="103">
        <v>1</v>
      </c>
      <c r="E1088" s="69">
        <v>3061</v>
      </c>
      <c r="F1088" s="104">
        <v>1</v>
      </c>
    </row>
    <row r="1089" spans="1:6" ht="15" customHeight="1">
      <c r="A1089" s="144" t="s">
        <v>265</v>
      </c>
      <c r="B1089" s="35" t="s">
        <v>240</v>
      </c>
      <c r="C1089" s="70">
        <v>50</v>
      </c>
      <c r="D1089" s="97">
        <v>0.10660980810234541</v>
      </c>
      <c r="E1089" s="35">
        <v>581</v>
      </c>
      <c r="F1089" s="98">
        <v>0.18925081433224755</v>
      </c>
    </row>
    <row r="1090" spans="1:6" ht="15" customHeight="1">
      <c r="A1090" s="145"/>
      <c r="B1090" s="26" t="s">
        <v>15</v>
      </c>
      <c r="C1090" s="105">
        <v>9</v>
      </c>
      <c r="D1090" s="106">
        <v>0.019189765458422176</v>
      </c>
      <c r="E1090" s="30">
        <v>87</v>
      </c>
      <c r="F1090" s="107">
        <v>0.02833876221498372</v>
      </c>
    </row>
    <row r="1091" spans="1:6" ht="15" customHeight="1">
      <c r="A1091" s="145"/>
      <c r="B1091" s="26" t="s">
        <v>241</v>
      </c>
      <c r="C1091" s="59">
        <v>21</v>
      </c>
      <c r="D1091" s="99">
        <v>0.04477611940298507</v>
      </c>
      <c r="E1091" s="26">
        <v>199</v>
      </c>
      <c r="F1091" s="100">
        <v>0.06482084690553747</v>
      </c>
    </row>
    <row r="1092" spans="1:6" ht="15" customHeight="1">
      <c r="A1092" s="145"/>
      <c r="B1092" s="26" t="s">
        <v>242</v>
      </c>
      <c r="C1092" s="59">
        <v>238</v>
      </c>
      <c r="D1092" s="99">
        <v>0.5074626865671642</v>
      </c>
      <c r="E1092" s="26">
        <v>1394</v>
      </c>
      <c r="F1092" s="100">
        <v>0.45407166123778503</v>
      </c>
    </row>
    <row r="1093" spans="1:6" ht="15" customHeight="1">
      <c r="A1093" s="145"/>
      <c r="B1093" s="36" t="s">
        <v>19</v>
      </c>
      <c r="C1093" s="59">
        <v>151</v>
      </c>
      <c r="D1093" s="99">
        <v>0.3219616204690831</v>
      </c>
      <c r="E1093" s="26">
        <v>809</v>
      </c>
      <c r="F1093" s="100">
        <v>0.26351791530944624</v>
      </c>
    </row>
    <row r="1094" spans="1:6" ht="15" customHeight="1">
      <c r="A1094" s="146"/>
      <c r="B1094" s="29" t="s">
        <v>5</v>
      </c>
      <c r="C1094" s="68">
        <v>469</v>
      </c>
      <c r="D1094" s="103">
        <v>1</v>
      </c>
      <c r="E1094" s="69">
        <v>3070</v>
      </c>
      <c r="F1094" s="104">
        <v>1</v>
      </c>
    </row>
    <row r="1095" spans="1:6" ht="15" customHeight="1">
      <c r="A1095" s="144" t="s">
        <v>266</v>
      </c>
      <c r="B1095" s="35" t="s">
        <v>240</v>
      </c>
      <c r="C1095" s="70">
        <v>23</v>
      </c>
      <c r="D1095" s="97">
        <v>0.04914529914529915</v>
      </c>
      <c r="E1095" s="35">
        <v>401</v>
      </c>
      <c r="F1095" s="98">
        <v>0.13053385416666666</v>
      </c>
    </row>
    <row r="1096" spans="1:6" ht="15" customHeight="1">
      <c r="A1096" s="145"/>
      <c r="B1096" s="26" t="s">
        <v>15</v>
      </c>
      <c r="C1096" s="105">
        <v>24</v>
      </c>
      <c r="D1096" s="106">
        <v>0.05128205128205128</v>
      </c>
      <c r="E1096" s="30">
        <v>153</v>
      </c>
      <c r="F1096" s="107">
        <v>0.0498046875</v>
      </c>
    </row>
    <row r="1097" spans="1:6" ht="15" customHeight="1">
      <c r="A1097" s="145"/>
      <c r="B1097" s="26" t="s">
        <v>241</v>
      </c>
      <c r="C1097" s="59">
        <v>55</v>
      </c>
      <c r="D1097" s="99">
        <v>0.1175213675213675</v>
      </c>
      <c r="E1097" s="26">
        <v>251</v>
      </c>
      <c r="F1097" s="100">
        <v>0.08170572916666669</v>
      </c>
    </row>
    <row r="1098" spans="1:6" ht="15" customHeight="1">
      <c r="A1098" s="145"/>
      <c r="B1098" s="26" t="s">
        <v>242</v>
      </c>
      <c r="C1098" s="59">
        <v>243</v>
      </c>
      <c r="D1098" s="99">
        <v>0.5192307692307693</v>
      </c>
      <c r="E1098" s="26">
        <v>1346</v>
      </c>
      <c r="F1098" s="100">
        <v>0.43815104166666674</v>
      </c>
    </row>
    <row r="1099" spans="1:6" ht="15" customHeight="1">
      <c r="A1099" s="145"/>
      <c r="B1099" s="36" t="s">
        <v>19</v>
      </c>
      <c r="C1099" s="59">
        <v>123</v>
      </c>
      <c r="D1099" s="99">
        <v>0.26282051282051283</v>
      </c>
      <c r="E1099" s="26">
        <v>921</v>
      </c>
      <c r="F1099" s="100">
        <v>0.2998046875</v>
      </c>
    </row>
    <row r="1100" spans="1:6" ht="15" customHeight="1">
      <c r="A1100" s="146"/>
      <c r="B1100" s="29" t="s">
        <v>5</v>
      </c>
      <c r="C1100" s="68">
        <v>468</v>
      </c>
      <c r="D1100" s="103">
        <v>1</v>
      </c>
      <c r="E1100" s="69">
        <v>3072</v>
      </c>
      <c r="F1100" s="104">
        <v>1</v>
      </c>
    </row>
    <row r="1101" spans="1:6" ht="15" customHeight="1">
      <c r="A1101" s="138" t="s">
        <v>267</v>
      </c>
      <c r="B1101" s="35" t="s">
        <v>240</v>
      </c>
      <c r="C1101" s="70">
        <v>5</v>
      </c>
      <c r="D1101" s="97">
        <v>0.01072961373390558</v>
      </c>
      <c r="E1101" s="35">
        <v>66</v>
      </c>
      <c r="F1101" s="98">
        <v>0.02149137088896125</v>
      </c>
    </row>
    <row r="1102" spans="1:6" ht="15" customHeight="1">
      <c r="A1102" s="139"/>
      <c r="B1102" s="26" t="s">
        <v>15</v>
      </c>
      <c r="C1102" s="105">
        <v>51</v>
      </c>
      <c r="D1102" s="106">
        <v>0.10944206008583691</v>
      </c>
      <c r="E1102" s="30">
        <v>145</v>
      </c>
      <c r="F1102" s="107">
        <v>0.047215890589384565</v>
      </c>
    </row>
    <row r="1103" spans="1:6" ht="15" customHeight="1">
      <c r="A1103" s="139"/>
      <c r="B1103" s="26" t="s">
        <v>241</v>
      </c>
      <c r="C1103" s="59">
        <v>91</v>
      </c>
      <c r="D1103" s="99">
        <v>0.19527896995708155</v>
      </c>
      <c r="E1103" s="26">
        <v>282</v>
      </c>
      <c r="F1103" s="100">
        <v>0.09182676652556171</v>
      </c>
    </row>
    <row r="1104" spans="1:6" ht="15" customHeight="1">
      <c r="A1104" s="139"/>
      <c r="B1104" s="26" t="s">
        <v>242</v>
      </c>
      <c r="C1104" s="59">
        <v>246</v>
      </c>
      <c r="D1104" s="99">
        <v>0.5278969957081545</v>
      </c>
      <c r="E1104" s="26">
        <v>1798</v>
      </c>
      <c r="F1104" s="100">
        <v>0.5854770433083686</v>
      </c>
    </row>
    <row r="1105" spans="1:6" ht="15" customHeight="1">
      <c r="A1105" s="139"/>
      <c r="B1105" s="36" t="s">
        <v>19</v>
      </c>
      <c r="C1105" s="59">
        <v>73</v>
      </c>
      <c r="D1105" s="99">
        <v>0.15665236051502146</v>
      </c>
      <c r="E1105" s="26">
        <v>780</v>
      </c>
      <c r="F1105" s="100">
        <v>0.2539889286877239</v>
      </c>
    </row>
    <row r="1106" spans="1:6" ht="15" customHeight="1">
      <c r="A1106" s="140"/>
      <c r="B1106" s="29" t="s">
        <v>5</v>
      </c>
      <c r="C1106" s="68">
        <v>466</v>
      </c>
      <c r="D1106" s="103">
        <v>1</v>
      </c>
      <c r="E1106" s="69">
        <v>3071</v>
      </c>
      <c r="F1106" s="104">
        <v>1</v>
      </c>
    </row>
    <row r="1107" spans="1:6" ht="16.5" customHeight="1">
      <c r="A1107" s="141" t="s">
        <v>357</v>
      </c>
      <c r="B1107" s="142"/>
      <c r="C1107" s="142"/>
      <c r="D1107" s="142"/>
      <c r="E1107" s="142"/>
      <c r="F1107" s="143"/>
    </row>
    <row r="1108" spans="1:6" ht="15" customHeight="1">
      <c r="A1108" s="138" t="s">
        <v>268</v>
      </c>
      <c r="B1108" s="35" t="s">
        <v>240</v>
      </c>
      <c r="C1108" s="70">
        <v>37</v>
      </c>
      <c r="D1108" s="97">
        <v>0.07939914163090128</v>
      </c>
      <c r="E1108" s="35">
        <v>415</v>
      </c>
      <c r="F1108" s="98">
        <v>0.13531137919791328</v>
      </c>
    </row>
    <row r="1109" spans="1:6" ht="15" customHeight="1">
      <c r="A1109" s="139"/>
      <c r="B1109" s="26" t="s">
        <v>15</v>
      </c>
      <c r="C1109" s="105">
        <v>23</v>
      </c>
      <c r="D1109" s="106">
        <v>0.04935622317596566</v>
      </c>
      <c r="E1109" s="30">
        <v>347</v>
      </c>
      <c r="F1109" s="107">
        <v>0.11313987610042385</v>
      </c>
    </row>
    <row r="1110" spans="1:6" ht="15" customHeight="1">
      <c r="A1110" s="139"/>
      <c r="B1110" s="26" t="s">
        <v>241</v>
      </c>
      <c r="C1110" s="59">
        <v>56</v>
      </c>
      <c r="D1110" s="99">
        <v>0.12017167381974249</v>
      </c>
      <c r="E1110" s="26">
        <v>642</v>
      </c>
      <c r="F1110" s="100">
        <v>0.20932507336159112</v>
      </c>
    </row>
    <row r="1111" spans="1:6" ht="15" customHeight="1">
      <c r="A1111" s="139"/>
      <c r="B1111" s="26" t="s">
        <v>242</v>
      </c>
      <c r="C1111" s="59">
        <v>276</v>
      </c>
      <c r="D1111" s="99">
        <v>0.592274678111588</v>
      </c>
      <c r="E1111" s="26">
        <v>1324</v>
      </c>
      <c r="F1111" s="100">
        <v>0.43169220736876424</v>
      </c>
    </row>
    <row r="1112" spans="1:6" ht="15" customHeight="1">
      <c r="A1112" s="139"/>
      <c r="B1112" s="36" t="s">
        <v>19</v>
      </c>
      <c r="C1112" s="59">
        <v>74</v>
      </c>
      <c r="D1112" s="99">
        <v>0.15879828326180256</v>
      </c>
      <c r="E1112" s="26">
        <v>339</v>
      </c>
      <c r="F1112" s="100">
        <v>0.11053146397130746</v>
      </c>
    </row>
    <row r="1113" spans="1:6" ht="15" customHeight="1">
      <c r="A1113" s="140"/>
      <c r="B1113" s="29" t="s">
        <v>5</v>
      </c>
      <c r="C1113" s="68">
        <v>466</v>
      </c>
      <c r="D1113" s="103">
        <v>1</v>
      </c>
      <c r="E1113" s="69">
        <v>3067</v>
      </c>
      <c r="F1113" s="104">
        <v>1</v>
      </c>
    </row>
    <row r="1114" spans="1:6" ht="15" customHeight="1">
      <c r="A1114" s="138" t="s">
        <v>269</v>
      </c>
      <c r="B1114" s="35" t="s">
        <v>240</v>
      </c>
      <c r="C1114" s="70">
        <v>66</v>
      </c>
      <c r="D1114" s="97">
        <v>0.14072494669509594</v>
      </c>
      <c r="E1114" s="35">
        <v>606</v>
      </c>
      <c r="F1114" s="98">
        <v>0.1977161500815661</v>
      </c>
    </row>
    <row r="1115" spans="1:6" ht="15" customHeight="1">
      <c r="A1115" s="139"/>
      <c r="B1115" s="26" t="s">
        <v>15</v>
      </c>
      <c r="C1115" s="105">
        <v>14</v>
      </c>
      <c r="D1115" s="106">
        <v>0.029850746268656712</v>
      </c>
      <c r="E1115" s="30">
        <v>233</v>
      </c>
      <c r="F1115" s="107">
        <v>0.07601957585644371</v>
      </c>
    </row>
    <row r="1116" spans="1:6" ht="15" customHeight="1">
      <c r="A1116" s="139"/>
      <c r="B1116" s="26" t="s">
        <v>241</v>
      </c>
      <c r="C1116" s="59">
        <v>51</v>
      </c>
      <c r="D1116" s="99">
        <v>0.10874200426439233</v>
      </c>
      <c r="E1116" s="26">
        <v>505</v>
      </c>
      <c r="F1116" s="100">
        <v>0.16476345840130505</v>
      </c>
    </row>
    <row r="1117" spans="1:6" ht="15" customHeight="1">
      <c r="A1117" s="139"/>
      <c r="B1117" s="26" t="s">
        <v>242</v>
      </c>
      <c r="C1117" s="59">
        <v>256</v>
      </c>
      <c r="D1117" s="99">
        <v>0.5458422174840085</v>
      </c>
      <c r="E1117" s="26">
        <v>1374</v>
      </c>
      <c r="F1117" s="100">
        <v>0.4482871125611745</v>
      </c>
    </row>
    <row r="1118" spans="1:6" ht="15" customHeight="1">
      <c r="A1118" s="139"/>
      <c r="B1118" s="36" t="s">
        <v>19</v>
      </c>
      <c r="C1118" s="59">
        <v>82</v>
      </c>
      <c r="D1118" s="99">
        <v>0.1748400852878465</v>
      </c>
      <c r="E1118" s="26">
        <v>347</v>
      </c>
      <c r="F1118" s="100">
        <v>0.11321370309951061</v>
      </c>
    </row>
    <row r="1119" spans="1:6" ht="15" customHeight="1">
      <c r="A1119" s="140"/>
      <c r="B1119" s="29" t="s">
        <v>5</v>
      </c>
      <c r="C1119" s="68">
        <v>469</v>
      </c>
      <c r="D1119" s="103">
        <v>1</v>
      </c>
      <c r="E1119" s="69">
        <v>3065</v>
      </c>
      <c r="F1119" s="104">
        <v>1</v>
      </c>
    </row>
    <row r="1120" spans="1:6" ht="15" customHeight="1">
      <c r="A1120" s="138" t="s">
        <v>270</v>
      </c>
      <c r="B1120" s="35" t="s">
        <v>240</v>
      </c>
      <c r="C1120" s="70">
        <v>4</v>
      </c>
      <c r="D1120" s="97">
        <v>0.008565310492505354</v>
      </c>
      <c r="E1120" s="35">
        <v>149</v>
      </c>
      <c r="F1120" s="98">
        <v>0.04848682069638789</v>
      </c>
    </row>
    <row r="1121" spans="1:6" ht="15" customHeight="1">
      <c r="A1121" s="139"/>
      <c r="B1121" s="26" t="s">
        <v>15</v>
      </c>
      <c r="C1121" s="105">
        <v>28</v>
      </c>
      <c r="D1121" s="106">
        <v>0.059957173447537475</v>
      </c>
      <c r="E1121" s="30">
        <v>212</v>
      </c>
      <c r="F1121" s="107">
        <v>0.06898795964855191</v>
      </c>
    </row>
    <row r="1122" spans="1:6" ht="15" customHeight="1">
      <c r="A1122" s="139"/>
      <c r="B1122" s="26" t="s">
        <v>241</v>
      </c>
      <c r="C1122" s="59">
        <v>79</v>
      </c>
      <c r="D1122" s="99">
        <v>0.16916488222698076</v>
      </c>
      <c r="E1122" s="26">
        <v>430</v>
      </c>
      <c r="F1122" s="100">
        <v>0.13992840872111942</v>
      </c>
    </row>
    <row r="1123" spans="1:6" ht="15" customHeight="1">
      <c r="A1123" s="139"/>
      <c r="B1123" s="26" t="s">
        <v>242</v>
      </c>
      <c r="C1123" s="59">
        <v>266</v>
      </c>
      <c r="D1123" s="99">
        <v>0.569593147751606</v>
      </c>
      <c r="E1123" s="26">
        <v>1580</v>
      </c>
      <c r="F1123" s="100">
        <v>0.5141555483241133</v>
      </c>
    </row>
    <row r="1124" spans="1:6" ht="15" customHeight="1">
      <c r="A1124" s="139"/>
      <c r="B1124" s="36" t="s">
        <v>19</v>
      </c>
      <c r="C1124" s="59">
        <v>90</v>
      </c>
      <c r="D1124" s="99">
        <v>0.19271948608137046</v>
      </c>
      <c r="E1124" s="26">
        <v>702</v>
      </c>
      <c r="F1124" s="100">
        <v>0.2284412626098275</v>
      </c>
    </row>
    <row r="1125" spans="1:6" ht="15" customHeight="1">
      <c r="A1125" s="140"/>
      <c r="B1125" s="29" t="s">
        <v>5</v>
      </c>
      <c r="C1125" s="68">
        <v>467</v>
      </c>
      <c r="D1125" s="103">
        <v>1</v>
      </c>
      <c r="E1125" s="69">
        <v>3073</v>
      </c>
      <c r="F1125" s="104">
        <v>1</v>
      </c>
    </row>
    <row r="1126" spans="1:6" ht="15" customHeight="1">
      <c r="A1126" s="144" t="s">
        <v>271</v>
      </c>
      <c r="B1126" s="35" t="s">
        <v>240</v>
      </c>
      <c r="C1126" s="70">
        <v>41</v>
      </c>
      <c r="D1126" s="97">
        <v>0.08742004264392325</v>
      </c>
      <c r="E1126" s="35">
        <v>429</v>
      </c>
      <c r="F1126" s="98">
        <v>0.13978494623655913</v>
      </c>
    </row>
    <row r="1127" spans="1:6" ht="15" customHeight="1">
      <c r="A1127" s="145"/>
      <c r="B1127" s="26" t="s">
        <v>15</v>
      </c>
      <c r="C1127" s="105">
        <v>9</v>
      </c>
      <c r="D1127" s="106">
        <v>0.019189765458422176</v>
      </c>
      <c r="E1127" s="30">
        <v>101</v>
      </c>
      <c r="F1127" s="107">
        <v>0.03290974258716194</v>
      </c>
    </row>
    <row r="1128" spans="1:6" ht="15" customHeight="1">
      <c r="A1128" s="145"/>
      <c r="B1128" s="26" t="s">
        <v>241</v>
      </c>
      <c r="C1128" s="59">
        <v>34</v>
      </c>
      <c r="D1128" s="99">
        <v>0.07249466950959488</v>
      </c>
      <c r="E1128" s="26">
        <v>314</v>
      </c>
      <c r="F1128" s="100">
        <v>0.10231345715216683</v>
      </c>
    </row>
    <row r="1129" spans="1:6" ht="15" customHeight="1">
      <c r="A1129" s="145"/>
      <c r="B1129" s="26" t="s">
        <v>242</v>
      </c>
      <c r="C1129" s="59">
        <v>278</v>
      </c>
      <c r="D1129" s="99">
        <v>0.5927505330490405</v>
      </c>
      <c r="E1129" s="26">
        <v>1565</v>
      </c>
      <c r="F1129" s="100">
        <v>0.5099380905832519</v>
      </c>
    </row>
    <row r="1130" spans="1:6" ht="15" customHeight="1">
      <c r="A1130" s="145"/>
      <c r="B1130" s="36" t="s">
        <v>19</v>
      </c>
      <c r="C1130" s="59">
        <v>107</v>
      </c>
      <c r="D1130" s="99">
        <v>0.2281449893390192</v>
      </c>
      <c r="E1130" s="26">
        <v>660</v>
      </c>
      <c r="F1130" s="100">
        <v>0.2150537634408602</v>
      </c>
    </row>
    <row r="1131" spans="1:6" ht="15" customHeight="1">
      <c r="A1131" s="146"/>
      <c r="B1131" s="29" t="s">
        <v>5</v>
      </c>
      <c r="C1131" s="68">
        <v>469</v>
      </c>
      <c r="D1131" s="103">
        <v>1</v>
      </c>
      <c r="E1131" s="69">
        <v>3069</v>
      </c>
      <c r="F1131" s="104">
        <v>1</v>
      </c>
    </row>
    <row r="1132" spans="1:6" ht="15" customHeight="1">
      <c r="A1132" s="138" t="s">
        <v>272</v>
      </c>
      <c r="B1132" s="35" t="s">
        <v>240</v>
      </c>
      <c r="C1132" s="70">
        <v>19</v>
      </c>
      <c r="D1132" s="97">
        <v>0.04051172707889126</v>
      </c>
      <c r="E1132" s="35">
        <v>172</v>
      </c>
      <c r="F1132" s="98">
        <v>0.0559349593495935</v>
      </c>
    </row>
    <row r="1133" spans="1:6" ht="15" customHeight="1">
      <c r="A1133" s="139"/>
      <c r="B1133" s="26" t="s">
        <v>15</v>
      </c>
      <c r="C1133" s="105">
        <v>6</v>
      </c>
      <c r="D1133" s="106">
        <v>0.01279317697228145</v>
      </c>
      <c r="E1133" s="30">
        <v>42</v>
      </c>
      <c r="F1133" s="107">
        <v>0.013658536585365855</v>
      </c>
    </row>
    <row r="1134" spans="1:6" ht="15" customHeight="1">
      <c r="A1134" s="139"/>
      <c r="B1134" s="26" t="s">
        <v>241</v>
      </c>
      <c r="C1134" s="59">
        <v>7</v>
      </c>
      <c r="D1134" s="99">
        <v>0.014925373134328356</v>
      </c>
      <c r="E1134" s="26">
        <v>159</v>
      </c>
      <c r="F1134" s="100">
        <v>0.051707317073170736</v>
      </c>
    </row>
    <row r="1135" spans="1:6" ht="15" customHeight="1">
      <c r="A1135" s="139"/>
      <c r="B1135" s="26" t="s">
        <v>242</v>
      </c>
      <c r="C1135" s="59">
        <v>280</v>
      </c>
      <c r="D1135" s="99">
        <v>0.5970149253731343</v>
      </c>
      <c r="E1135" s="26">
        <v>1824</v>
      </c>
      <c r="F1135" s="100">
        <v>0.593170731707317</v>
      </c>
    </row>
    <row r="1136" spans="1:6" ht="15" customHeight="1">
      <c r="A1136" s="139"/>
      <c r="B1136" s="36" t="s">
        <v>19</v>
      </c>
      <c r="C1136" s="59">
        <v>157</v>
      </c>
      <c r="D1136" s="99">
        <v>0.33475479744136455</v>
      </c>
      <c r="E1136" s="26">
        <v>878</v>
      </c>
      <c r="F1136" s="100">
        <v>0.28552845528455284</v>
      </c>
    </row>
    <row r="1137" spans="1:6" ht="15" customHeight="1">
      <c r="A1137" s="140"/>
      <c r="B1137" s="29" t="s">
        <v>5</v>
      </c>
      <c r="C1137" s="68">
        <v>469</v>
      </c>
      <c r="D1137" s="103">
        <v>1</v>
      </c>
      <c r="E1137" s="69">
        <v>3075</v>
      </c>
      <c r="F1137" s="104">
        <v>1</v>
      </c>
    </row>
    <row r="1138" spans="1:6" ht="15" customHeight="1">
      <c r="A1138" s="144" t="s">
        <v>273</v>
      </c>
      <c r="B1138" s="35" t="s">
        <v>240</v>
      </c>
      <c r="C1138" s="70">
        <v>154</v>
      </c>
      <c r="D1138" s="97">
        <v>0.33047210300429186</v>
      </c>
      <c r="E1138" s="35">
        <v>1276</v>
      </c>
      <c r="F1138" s="98">
        <v>0.4171297809741745</v>
      </c>
    </row>
    <row r="1139" spans="1:6" ht="15" customHeight="1">
      <c r="A1139" s="145"/>
      <c r="B1139" s="26" t="s">
        <v>15</v>
      </c>
      <c r="C1139" s="105">
        <v>4</v>
      </c>
      <c r="D1139" s="106">
        <v>0.008583690987124463</v>
      </c>
      <c r="E1139" s="30">
        <v>65</v>
      </c>
      <c r="F1139" s="107">
        <v>0.02124877410918601</v>
      </c>
    </row>
    <row r="1140" spans="1:6" ht="15" customHeight="1">
      <c r="A1140" s="145"/>
      <c r="B1140" s="26" t="s">
        <v>241</v>
      </c>
      <c r="C1140" s="59">
        <v>19</v>
      </c>
      <c r="D1140" s="99">
        <v>0.04077253218884121</v>
      </c>
      <c r="E1140" s="26">
        <v>212</v>
      </c>
      <c r="F1140" s="100">
        <v>0.06930369401765282</v>
      </c>
    </row>
    <row r="1141" spans="1:6" ht="15" customHeight="1">
      <c r="A1141" s="145"/>
      <c r="B1141" s="26" t="s">
        <v>242</v>
      </c>
      <c r="C1141" s="59">
        <v>225</v>
      </c>
      <c r="D1141" s="99">
        <v>0.48283261802575106</v>
      </c>
      <c r="E1141" s="26">
        <v>1139</v>
      </c>
      <c r="F1141" s="100">
        <v>0.37234390323635175</v>
      </c>
    </row>
    <row r="1142" spans="1:6" ht="15" customHeight="1">
      <c r="A1142" s="145"/>
      <c r="B1142" s="36" t="s">
        <v>19</v>
      </c>
      <c r="C1142" s="59">
        <v>64</v>
      </c>
      <c r="D1142" s="99">
        <v>0.13733905579399142</v>
      </c>
      <c r="E1142" s="26">
        <v>367</v>
      </c>
      <c r="F1142" s="100">
        <v>0.11997384766263484</v>
      </c>
    </row>
    <row r="1143" spans="1:6" ht="15" customHeight="1">
      <c r="A1143" s="146"/>
      <c r="B1143" s="29" t="s">
        <v>5</v>
      </c>
      <c r="C1143" s="68">
        <v>466</v>
      </c>
      <c r="D1143" s="103">
        <v>1</v>
      </c>
      <c r="E1143" s="69">
        <v>3059</v>
      </c>
      <c r="F1143" s="104">
        <v>1</v>
      </c>
    </row>
    <row r="1144" spans="1:6" ht="16.5" customHeight="1">
      <c r="A1144" s="141" t="s">
        <v>358</v>
      </c>
      <c r="B1144" s="142"/>
      <c r="C1144" s="142"/>
      <c r="D1144" s="142"/>
      <c r="E1144" s="142"/>
      <c r="F1144" s="143"/>
    </row>
    <row r="1145" spans="1:6" ht="15" customHeight="1">
      <c r="A1145" s="144" t="s">
        <v>274</v>
      </c>
      <c r="B1145" s="35" t="s">
        <v>240</v>
      </c>
      <c r="C1145" s="70">
        <v>8</v>
      </c>
      <c r="D1145" s="97">
        <v>0.017130620985010708</v>
      </c>
      <c r="E1145" s="35">
        <v>97</v>
      </c>
      <c r="F1145" s="98">
        <v>0.03159609120521173</v>
      </c>
    </row>
    <row r="1146" spans="1:6" ht="15" customHeight="1">
      <c r="A1146" s="145"/>
      <c r="B1146" s="26" t="s">
        <v>15</v>
      </c>
      <c r="C1146" s="105">
        <v>25</v>
      </c>
      <c r="D1146" s="106">
        <v>0.05353319057815846</v>
      </c>
      <c r="E1146" s="30">
        <v>203</v>
      </c>
      <c r="F1146" s="107">
        <v>0.06612377850162866</v>
      </c>
    </row>
    <row r="1147" spans="1:6" ht="15" customHeight="1">
      <c r="A1147" s="145"/>
      <c r="B1147" s="26" t="s">
        <v>241</v>
      </c>
      <c r="C1147" s="59">
        <v>72</v>
      </c>
      <c r="D1147" s="99">
        <v>0.15417558886509636</v>
      </c>
      <c r="E1147" s="26">
        <v>342</v>
      </c>
      <c r="F1147" s="100">
        <v>0.11140065146579804</v>
      </c>
    </row>
    <row r="1148" spans="1:6" ht="15" customHeight="1">
      <c r="A1148" s="145"/>
      <c r="B1148" s="26" t="s">
        <v>242</v>
      </c>
      <c r="C1148" s="59">
        <v>266</v>
      </c>
      <c r="D1148" s="99">
        <v>0.569593147751606</v>
      </c>
      <c r="E1148" s="26">
        <v>1619</v>
      </c>
      <c r="F1148" s="100">
        <v>0.5273615635179153</v>
      </c>
    </row>
    <row r="1149" spans="1:6" ht="15" customHeight="1">
      <c r="A1149" s="145"/>
      <c r="B1149" s="36" t="s">
        <v>19</v>
      </c>
      <c r="C1149" s="59">
        <v>96</v>
      </c>
      <c r="D1149" s="99">
        <v>0.20556745182012848</v>
      </c>
      <c r="E1149" s="26">
        <v>809</v>
      </c>
      <c r="F1149" s="100">
        <v>0.26351791530944624</v>
      </c>
    </row>
    <row r="1150" spans="1:6" ht="15" customHeight="1">
      <c r="A1150" s="146"/>
      <c r="B1150" s="29" t="s">
        <v>5</v>
      </c>
      <c r="C1150" s="68">
        <v>467</v>
      </c>
      <c r="D1150" s="103">
        <v>1</v>
      </c>
      <c r="E1150" s="69">
        <v>3070</v>
      </c>
      <c r="F1150" s="104">
        <v>1</v>
      </c>
    </row>
    <row r="1151" spans="1:6" ht="15" customHeight="1">
      <c r="A1151" s="138" t="s">
        <v>275</v>
      </c>
      <c r="B1151" s="35" t="s">
        <v>240</v>
      </c>
      <c r="C1151" s="70">
        <v>31</v>
      </c>
      <c r="D1151" s="97">
        <v>0.06666666666666667</v>
      </c>
      <c r="E1151" s="35">
        <v>232</v>
      </c>
      <c r="F1151" s="98">
        <v>0.07571801566579635</v>
      </c>
    </row>
    <row r="1152" spans="1:6" ht="15" customHeight="1">
      <c r="A1152" s="139"/>
      <c r="B1152" s="26" t="s">
        <v>15</v>
      </c>
      <c r="C1152" s="105">
        <v>35</v>
      </c>
      <c r="D1152" s="106">
        <v>0.07526881720430108</v>
      </c>
      <c r="E1152" s="30">
        <v>386</v>
      </c>
      <c r="F1152" s="107">
        <v>0.12597911227154046</v>
      </c>
    </row>
    <row r="1153" spans="1:6" ht="15" customHeight="1">
      <c r="A1153" s="139"/>
      <c r="B1153" s="26" t="s">
        <v>241</v>
      </c>
      <c r="C1153" s="59">
        <v>95</v>
      </c>
      <c r="D1153" s="99">
        <v>0.2043010752688172</v>
      </c>
      <c r="E1153" s="26">
        <v>844</v>
      </c>
      <c r="F1153" s="100">
        <v>0.2754569190600522</v>
      </c>
    </row>
    <row r="1154" spans="1:8" ht="15" customHeight="1">
      <c r="A1154" s="139"/>
      <c r="B1154" s="26" t="s">
        <v>242</v>
      </c>
      <c r="C1154" s="59">
        <v>233</v>
      </c>
      <c r="D1154" s="99">
        <v>0.5010752688172043</v>
      </c>
      <c r="E1154" s="26">
        <v>1236</v>
      </c>
      <c r="F1154" s="100">
        <v>0.4033942558746737</v>
      </c>
      <c r="H1154" s="23"/>
    </row>
    <row r="1155" spans="1:6" ht="15" customHeight="1">
      <c r="A1155" s="139"/>
      <c r="B1155" s="36" t="s">
        <v>19</v>
      </c>
      <c r="C1155" s="59">
        <v>71</v>
      </c>
      <c r="D1155" s="99">
        <v>0.15268817204301074</v>
      </c>
      <c r="E1155" s="26">
        <v>366</v>
      </c>
      <c r="F1155" s="100">
        <v>0.11945169712793734</v>
      </c>
    </row>
    <row r="1156" spans="1:6" ht="15" customHeight="1">
      <c r="A1156" s="140"/>
      <c r="B1156" s="29" t="s">
        <v>5</v>
      </c>
      <c r="C1156" s="68">
        <v>465</v>
      </c>
      <c r="D1156" s="103">
        <v>1</v>
      </c>
      <c r="E1156" s="69">
        <v>3064</v>
      </c>
      <c r="F1156" s="104">
        <v>1</v>
      </c>
    </row>
    <row r="1157" spans="1:6" ht="15" customHeight="1">
      <c r="A1157" s="144" t="s">
        <v>276</v>
      </c>
      <c r="B1157" s="35" t="s">
        <v>240</v>
      </c>
      <c r="C1157" s="70">
        <v>70</v>
      </c>
      <c r="D1157" s="97">
        <v>0.14989293361884368</v>
      </c>
      <c r="E1157" s="35">
        <v>528</v>
      </c>
      <c r="F1157" s="98">
        <v>0.17226753670473083</v>
      </c>
    </row>
    <row r="1158" spans="1:6" ht="15" customHeight="1">
      <c r="A1158" s="145"/>
      <c r="B1158" s="26" t="s">
        <v>15</v>
      </c>
      <c r="C1158" s="105">
        <v>44</v>
      </c>
      <c r="D1158" s="106">
        <v>0.09421841541755889</v>
      </c>
      <c r="E1158" s="30">
        <v>385</v>
      </c>
      <c r="F1158" s="107">
        <v>0.12561174551386622</v>
      </c>
    </row>
    <row r="1159" spans="1:6" ht="15" customHeight="1">
      <c r="A1159" s="145"/>
      <c r="B1159" s="26" t="s">
        <v>241</v>
      </c>
      <c r="C1159" s="59">
        <v>85</v>
      </c>
      <c r="D1159" s="99">
        <v>0.18201284796573872</v>
      </c>
      <c r="E1159" s="26">
        <v>735</v>
      </c>
      <c r="F1159" s="100">
        <v>0.2398042414355628</v>
      </c>
    </row>
    <row r="1160" spans="1:6" ht="15" customHeight="1">
      <c r="A1160" s="145"/>
      <c r="B1160" s="26" t="s">
        <v>242</v>
      </c>
      <c r="C1160" s="59">
        <v>211</v>
      </c>
      <c r="D1160" s="99">
        <v>0.45182012847965747</v>
      </c>
      <c r="E1160" s="26">
        <v>1080</v>
      </c>
      <c r="F1160" s="100">
        <v>0.3523654159869494</v>
      </c>
    </row>
    <row r="1161" spans="1:6" ht="15" customHeight="1">
      <c r="A1161" s="145"/>
      <c r="B1161" s="36" t="s">
        <v>19</v>
      </c>
      <c r="C1161" s="59">
        <v>57</v>
      </c>
      <c r="D1161" s="99">
        <v>0.12205567451820128</v>
      </c>
      <c r="E1161" s="26">
        <v>337</v>
      </c>
      <c r="F1161" s="100">
        <v>0.1099510603588907</v>
      </c>
    </row>
    <row r="1162" spans="1:6" ht="15" customHeight="1">
      <c r="A1162" s="146"/>
      <c r="B1162" s="29" t="s">
        <v>5</v>
      </c>
      <c r="C1162" s="68">
        <v>467</v>
      </c>
      <c r="D1162" s="103">
        <v>1</v>
      </c>
      <c r="E1162" s="69">
        <v>3065</v>
      </c>
      <c r="F1162" s="104">
        <v>1</v>
      </c>
    </row>
    <row r="1163" spans="1:6" ht="15" customHeight="1">
      <c r="A1163" s="144" t="s">
        <v>277</v>
      </c>
      <c r="B1163" s="35" t="s">
        <v>240</v>
      </c>
      <c r="C1163" s="70">
        <v>7</v>
      </c>
      <c r="D1163" s="97">
        <v>0.014925373134328356</v>
      </c>
      <c r="E1163" s="35">
        <v>107</v>
      </c>
      <c r="F1163" s="98">
        <v>0.03488751222693186</v>
      </c>
    </row>
    <row r="1164" spans="1:6" ht="15" customHeight="1">
      <c r="A1164" s="145"/>
      <c r="B1164" s="26" t="s">
        <v>15</v>
      </c>
      <c r="C1164" s="105">
        <v>29</v>
      </c>
      <c r="D1164" s="106">
        <v>0.06183368869936034</v>
      </c>
      <c r="E1164" s="30">
        <v>238</v>
      </c>
      <c r="F1164" s="107">
        <v>0.07760026084121291</v>
      </c>
    </row>
    <row r="1165" spans="1:6" ht="15" customHeight="1">
      <c r="A1165" s="145"/>
      <c r="B1165" s="26" t="s">
        <v>241</v>
      </c>
      <c r="C1165" s="59">
        <v>77</v>
      </c>
      <c r="D1165" s="99">
        <v>0.16417910447761194</v>
      </c>
      <c r="E1165" s="26">
        <v>504</v>
      </c>
      <c r="F1165" s="100">
        <v>0.16432996413433323</v>
      </c>
    </row>
    <row r="1166" spans="1:6" ht="15" customHeight="1">
      <c r="A1166" s="145"/>
      <c r="B1166" s="26" t="s">
        <v>242</v>
      </c>
      <c r="C1166" s="59">
        <v>251</v>
      </c>
      <c r="D1166" s="99">
        <v>0.535181236673774</v>
      </c>
      <c r="E1166" s="26">
        <v>1482</v>
      </c>
      <c r="F1166" s="100">
        <v>0.48320834691881315</v>
      </c>
    </row>
    <row r="1167" spans="1:6" ht="15" customHeight="1">
      <c r="A1167" s="145"/>
      <c r="B1167" s="36" t="s">
        <v>19</v>
      </c>
      <c r="C1167" s="59">
        <v>105</v>
      </c>
      <c r="D1167" s="99">
        <v>0.22388059701492538</v>
      </c>
      <c r="E1167" s="26">
        <v>736</v>
      </c>
      <c r="F1167" s="100">
        <v>0.23997391587870884</v>
      </c>
    </row>
    <row r="1168" spans="1:6" ht="15" customHeight="1">
      <c r="A1168" s="146"/>
      <c r="B1168" s="29" t="s">
        <v>5</v>
      </c>
      <c r="C1168" s="68">
        <v>469</v>
      </c>
      <c r="D1168" s="103">
        <v>1</v>
      </c>
      <c r="E1168" s="69">
        <v>3067</v>
      </c>
      <c r="F1168" s="104">
        <v>1</v>
      </c>
    </row>
  </sheetData>
  <sheetProtection/>
  <mergeCells count="368">
    <mergeCell ref="A911:B911"/>
    <mergeCell ref="A912:B912"/>
    <mergeCell ref="A902:F902"/>
    <mergeCell ref="A903:B903"/>
    <mergeCell ref="A904:B904"/>
    <mergeCell ref="A905:B905"/>
    <mergeCell ref="A906:B906"/>
    <mergeCell ref="A907:B907"/>
    <mergeCell ref="A908:B908"/>
    <mergeCell ref="A909:B909"/>
    <mergeCell ref="A910:B910"/>
    <mergeCell ref="A989:F989"/>
    <mergeCell ref="A1070:F1070"/>
    <mergeCell ref="A1144:F1144"/>
    <mergeCell ref="A1151:A1156"/>
    <mergeCell ref="A1157:A1162"/>
    <mergeCell ref="A1163:A1168"/>
    <mergeCell ref="A1021:A1026"/>
    <mergeCell ref="A1028:A1033"/>
    <mergeCell ref="A1034:A1039"/>
    <mergeCell ref="A1040:A1045"/>
    <mergeCell ref="A1046:A1051"/>
    <mergeCell ref="A1052:A1057"/>
    <mergeCell ref="A1058:A1063"/>
    <mergeCell ref="A1064:A1069"/>
    <mergeCell ref="A1071:A1076"/>
    <mergeCell ref="A1077:A1082"/>
    <mergeCell ref="A1083:A1088"/>
    <mergeCell ref="A1089:A1094"/>
    <mergeCell ref="A1095:A1100"/>
    <mergeCell ref="A1101:A1106"/>
    <mergeCell ref="A1107:F1107"/>
    <mergeCell ref="A1108:A1113"/>
    <mergeCell ref="A1138:A1143"/>
    <mergeCell ref="A1145:A1150"/>
    <mergeCell ref="A1114:A1119"/>
    <mergeCell ref="A1120:A1125"/>
    <mergeCell ref="A1126:A1131"/>
    <mergeCell ref="A1:F1"/>
    <mergeCell ref="A2:F2"/>
    <mergeCell ref="C4:D4"/>
    <mergeCell ref="E4:F4"/>
    <mergeCell ref="A88:A93"/>
    <mergeCell ref="A5:F5"/>
    <mergeCell ref="A6:A11"/>
    <mergeCell ref="A12:A17"/>
    <mergeCell ref="A18:A23"/>
    <mergeCell ref="A24:A29"/>
    <mergeCell ref="A30:F30"/>
    <mergeCell ref="A31:A36"/>
    <mergeCell ref="A37:A42"/>
    <mergeCell ref="A44:A49"/>
    <mergeCell ref="A50:A55"/>
    <mergeCell ref="A75:A80"/>
    <mergeCell ref="A82:A87"/>
    <mergeCell ref="A56:A61"/>
    <mergeCell ref="A43:F43"/>
    <mergeCell ref="A62:F62"/>
    <mergeCell ref="A63:A68"/>
    <mergeCell ref="A69:A74"/>
    <mergeCell ref="A81:F81"/>
    <mergeCell ref="A151:A156"/>
    <mergeCell ref="A164:A169"/>
    <mergeCell ref="A170:A175"/>
    <mergeCell ref="A176:A181"/>
    <mergeCell ref="A182:A187"/>
    <mergeCell ref="A94:A99"/>
    <mergeCell ref="A119:F119"/>
    <mergeCell ref="A138:A143"/>
    <mergeCell ref="A144:A149"/>
    <mergeCell ref="A150:F150"/>
    <mergeCell ref="A126:A131"/>
    <mergeCell ref="A132:A137"/>
    <mergeCell ref="A100:F100"/>
    <mergeCell ref="A101:A106"/>
    <mergeCell ref="A107:A112"/>
    <mergeCell ref="A113:A118"/>
    <mergeCell ref="A120:A125"/>
    <mergeCell ref="A195:A199"/>
    <mergeCell ref="A200:A204"/>
    <mergeCell ref="A205:A209"/>
    <mergeCell ref="A210:A214"/>
    <mergeCell ref="A215:A219"/>
    <mergeCell ref="A158:A163"/>
    <mergeCell ref="A157:F157"/>
    <mergeCell ref="A188:F188"/>
    <mergeCell ref="A189:A193"/>
    <mergeCell ref="A194:F194"/>
    <mergeCell ref="A220:A224"/>
    <mergeCell ref="A446:A450"/>
    <mergeCell ref="A452:A456"/>
    <mergeCell ref="A421:A425"/>
    <mergeCell ref="A426:A430"/>
    <mergeCell ref="A431:A435"/>
    <mergeCell ref="A436:A440"/>
    <mergeCell ref="A441:A445"/>
    <mergeCell ref="A395:A399"/>
    <mergeCell ref="A400:A404"/>
    <mergeCell ref="A405:A409"/>
    <mergeCell ref="A410:A414"/>
    <mergeCell ref="A416:A420"/>
    <mergeCell ref="A374:A378"/>
    <mergeCell ref="A362:A367"/>
    <mergeCell ref="A306:A311"/>
    <mergeCell ref="A313:A318"/>
    <mergeCell ref="A319:A324"/>
    <mergeCell ref="A325:A330"/>
    <mergeCell ref="A331:A336"/>
    <mergeCell ref="A337:A342"/>
    <mergeCell ref="A343:A348"/>
    <mergeCell ref="A350:A355"/>
    <mergeCell ref="A356:A361"/>
    <mergeCell ref="A251:A255"/>
    <mergeCell ref="A230:F230"/>
    <mergeCell ref="A368:F368"/>
    <mergeCell ref="A369:A373"/>
    <mergeCell ref="A457:F457"/>
    <mergeCell ref="A225:A229"/>
    <mergeCell ref="A231:A235"/>
    <mergeCell ref="A236:A240"/>
    <mergeCell ref="A241:A245"/>
    <mergeCell ref="A246:A250"/>
    <mergeCell ref="A256:F256"/>
    <mergeCell ref="A257:A262"/>
    <mergeCell ref="A263:A268"/>
    <mergeCell ref="A270:A275"/>
    <mergeCell ref="A276:A281"/>
    <mergeCell ref="A282:A287"/>
    <mergeCell ref="A288:A293"/>
    <mergeCell ref="A294:A299"/>
    <mergeCell ref="A300:A305"/>
    <mergeCell ref="A312:F312"/>
    <mergeCell ref="A380:A384"/>
    <mergeCell ref="A385:A389"/>
    <mergeCell ref="A390:A394"/>
    <mergeCell ref="A415:F415"/>
    <mergeCell ref="A451:F451"/>
    <mergeCell ref="A511:F511"/>
    <mergeCell ref="A488:F488"/>
    <mergeCell ref="A495:F495"/>
    <mergeCell ref="A502:F502"/>
    <mergeCell ref="A496:B496"/>
    <mergeCell ref="A497:B497"/>
    <mergeCell ref="A498:B498"/>
    <mergeCell ref="A499:B499"/>
    <mergeCell ref="A500:B500"/>
    <mergeCell ref="A491:B491"/>
    <mergeCell ref="A492:B492"/>
    <mergeCell ref="A493:B493"/>
    <mergeCell ref="A494:B494"/>
    <mergeCell ref="A483:A487"/>
    <mergeCell ref="A458:A462"/>
    <mergeCell ref="A505:B505"/>
    <mergeCell ref="A506:B506"/>
    <mergeCell ref="A507:B507"/>
    <mergeCell ref="A508:B508"/>
    <mergeCell ref="A509:B509"/>
    <mergeCell ref="A510:B510"/>
    <mergeCell ref="A463:A467"/>
    <mergeCell ref="A543:F543"/>
    <mergeCell ref="A544:B544"/>
    <mergeCell ref="A530:B530"/>
    <mergeCell ref="A531:B531"/>
    <mergeCell ref="A532:B532"/>
    <mergeCell ref="A533:B533"/>
    <mergeCell ref="A534:B534"/>
    <mergeCell ref="A513:B513"/>
    <mergeCell ref="A515:B515"/>
    <mergeCell ref="A538:B538"/>
    <mergeCell ref="A525:B525"/>
    <mergeCell ref="A526:B526"/>
    <mergeCell ref="A514:B514"/>
    <mergeCell ref="A542:B542"/>
    <mergeCell ref="A535:B535"/>
    <mergeCell ref="A516:B516"/>
    <mergeCell ref="A517:B517"/>
    <mergeCell ref="A522:B522"/>
    <mergeCell ref="A521:B521"/>
    <mergeCell ref="A527:B527"/>
    <mergeCell ref="A528:B528"/>
    <mergeCell ref="A529:B529"/>
    <mergeCell ref="A536:F536"/>
    <mergeCell ref="A537:B537"/>
    <mergeCell ref="A524:F524"/>
    <mergeCell ref="A519:B519"/>
    <mergeCell ref="A520:B520"/>
    <mergeCell ref="A523:B523"/>
    <mergeCell ref="A539:B539"/>
    <mergeCell ref="A540:B540"/>
    <mergeCell ref="A541:B541"/>
    <mergeCell ref="A468:A472"/>
    <mergeCell ref="A473:A477"/>
    <mergeCell ref="A478:A482"/>
    <mergeCell ref="A503:B503"/>
    <mergeCell ref="A504:B504"/>
    <mergeCell ref="A489:B489"/>
    <mergeCell ref="A490:B490"/>
    <mergeCell ref="A501:B501"/>
    <mergeCell ref="A518:B518"/>
    <mergeCell ref="A512:B512"/>
    <mergeCell ref="A557:B557"/>
    <mergeCell ref="A563:B563"/>
    <mergeCell ref="A548:B548"/>
    <mergeCell ref="A552:B552"/>
    <mergeCell ref="A547:B547"/>
    <mergeCell ref="A549:B549"/>
    <mergeCell ref="A550:B550"/>
    <mergeCell ref="A551:B551"/>
    <mergeCell ref="A554:B554"/>
    <mergeCell ref="A553:F553"/>
    <mergeCell ref="A555:B555"/>
    <mergeCell ref="A546:B546"/>
    <mergeCell ref="A545:B545"/>
    <mergeCell ref="A639:A641"/>
    <mergeCell ref="A564:B564"/>
    <mergeCell ref="A565:B565"/>
    <mergeCell ref="A566:B566"/>
    <mergeCell ref="A567:B567"/>
    <mergeCell ref="A568:F568"/>
    <mergeCell ref="A558:B558"/>
    <mergeCell ref="A559:F559"/>
    <mergeCell ref="A560:B560"/>
    <mergeCell ref="A561:B561"/>
    <mergeCell ref="A562:B562"/>
    <mergeCell ref="A569:A578"/>
    <mergeCell ref="A579:A586"/>
    <mergeCell ref="A588:A593"/>
    <mergeCell ref="A594:A600"/>
    <mergeCell ref="A601:A610"/>
    <mergeCell ref="A611:A620"/>
    <mergeCell ref="A622:A634"/>
    <mergeCell ref="A635:A638"/>
    <mergeCell ref="A587:F587"/>
    <mergeCell ref="A621:F621"/>
    <mergeCell ref="A556:B556"/>
    <mergeCell ref="A656:B656"/>
    <mergeCell ref="A657:F657"/>
    <mergeCell ref="A658:A667"/>
    <mergeCell ref="A668:A675"/>
    <mergeCell ref="A676:A681"/>
    <mergeCell ref="A642:A647"/>
    <mergeCell ref="A648:A653"/>
    <mergeCell ref="A654:B654"/>
    <mergeCell ref="A655:B655"/>
    <mergeCell ref="A723:A726"/>
    <mergeCell ref="A728:A730"/>
    <mergeCell ref="A727:F727"/>
    <mergeCell ref="A731:A736"/>
    <mergeCell ref="A737:A742"/>
    <mergeCell ref="A682:A688"/>
    <mergeCell ref="A689:F689"/>
    <mergeCell ref="A690:A699"/>
    <mergeCell ref="A700:A709"/>
    <mergeCell ref="A710:A722"/>
    <mergeCell ref="A757:A764"/>
    <mergeCell ref="A766:A771"/>
    <mergeCell ref="A772:A778"/>
    <mergeCell ref="A779:A788"/>
    <mergeCell ref="A765:F765"/>
    <mergeCell ref="A743:B743"/>
    <mergeCell ref="A744:B744"/>
    <mergeCell ref="A745:B745"/>
    <mergeCell ref="A746:F746"/>
    <mergeCell ref="A747:A756"/>
    <mergeCell ref="A820:A825"/>
    <mergeCell ref="A826:A831"/>
    <mergeCell ref="A832:B832"/>
    <mergeCell ref="A833:B833"/>
    <mergeCell ref="A834:B834"/>
    <mergeCell ref="A789:A798"/>
    <mergeCell ref="A800:A812"/>
    <mergeCell ref="A813:A816"/>
    <mergeCell ref="A817:A819"/>
    <mergeCell ref="A799:F799"/>
    <mergeCell ref="A835:F835"/>
    <mergeCell ref="A852:F852"/>
    <mergeCell ref="A845:B845"/>
    <mergeCell ref="A846:B846"/>
    <mergeCell ref="A847:B847"/>
    <mergeCell ref="A848:B848"/>
    <mergeCell ref="A849:B849"/>
    <mergeCell ref="A840:B840"/>
    <mergeCell ref="A841:B841"/>
    <mergeCell ref="A842:B842"/>
    <mergeCell ref="A843:B843"/>
    <mergeCell ref="A844:B844"/>
    <mergeCell ref="A836:B836"/>
    <mergeCell ref="A837:B837"/>
    <mergeCell ref="A838:B838"/>
    <mergeCell ref="A839:B839"/>
    <mergeCell ref="A863:B863"/>
    <mergeCell ref="A864:B864"/>
    <mergeCell ref="A865:B865"/>
    <mergeCell ref="A866:B866"/>
    <mergeCell ref="A868:B868"/>
    <mergeCell ref="A869:B869"/>
    <mergeCell ref="A870:B870"/>
    <mergeCell ref="A867:F867"/>
    <mergeCell ref="A850:B850"/>
    <mergeCell ref="A851:B851"/>
    <mergeCell ref="A853:B853"/>
    <mergeCell ref="A859:B859"/>
    <mergeCell ref="A860:F860"/>
    <mergeCell ref="A854:B854"/>
    <mergeCell ref="A855:B855"/>
    <mergeCell ref="A856:B856"/>
    <mergeCell ref="A857:B857"/>
    <mergeCell ref="A858:B858"/>
    <mergeCell ref="A861:B861"/>
    <mergeCell ref="A862:B862"/>
    <mergeCell ref="A901:B901"/>
    <mergeCell ref="A892:F892"/>
    <mergeCell ref="A893:B893"/>
    <mergeCell ref="A894:B894"/>
    <mergeCell ref="A895:B895"/>
    <mergeCell ref="A896:F896"/>
    <mergeCell ref="A897:B897"/>
    <mergeCell ref="A898:B898"/>
    <mergeCell ref="A871:B871"/>
    <mergeCell ref="A872:B872"/>
    <mergeCell ref="A921:A926"/>
    <mergeCell ref="A927:A932"/>
    <mergeCell ref="A933:A938"/>
    <mergeCell ref="A939:A944"/>
    <mergeCell ref="A945:A950"/>
    <mergeCell ref="A952:A957"/>
    <mergeCell ref="A958:A963"/>
    <mergeCell ref="A951:F951"/>
    <mergeCell ref="A873:F873"/>
    <mergeCell ref="A874:B874"/>
    <mergeCell ref="A875:B875"/>
    <mergeCell ref="A876:B876"/>
    <mergeCell ref="A877:B877"/>
    <mergeCell ref="A878:B878"/>
    <mergeCell ref="A879:B879"/>
    <mergeCell ref="A880:B880"/>
    <mergeCell ref="A913:F913"/>
    <mergeCell ref="A899:B899"/>
    <mergeCell ref="A900:B900"/>
    <mergeCell ref="A887:F887"/>
    <mergeCell ref="A888:B888"/>
    <mergeCell ref="A889:B889"/>
    <mergeCell ref="A890:B890"/>
    <mergeCell ref="A891:B891"/>
    <mergeCell ref="A269:F269"/>
    <mergeCell ref="A349:F349"/>
    <mergeCell ref="A379:F379"/>
    <mergeCell ref="A977:A982"/>
    <mergeCell ref="A983:A988"/>
    <mergeCell ref="A990:A995"/>
    <mergeCell ref="A996:F996"/>
    <mergeCell ref="A997:A1002"/>
    <mergeCell ref="A1132:A1137"/>
    <mergeCell ref="A1003:A1008"/>
    <mergeCell ref="A964:F964"/>
    <mergeCell ref="A1009:A1014"/>
    <mergeCell ref="A1015:A1020"/>
    <mergeCell ref="A1027:F1027"/>
    <mergeCell ref="A881:B881"/>
    <mergeCell ref="A882:F882"/>
    <mergeCell ref="A883:B883"/>
    <mergeCell ref="A884:B884"/>
    <mergeCell ref="A885:B885"/>
    <mergeCell ref="A886:B886"/>
    <mergeCell ref="A914:F914"/>
    <mergeCell ref="A965:A970"/>
    <mergeCell ref="A971:A976"/>
    <mergeCell ref="A915:A920"/>
  </mergeCells>
  <conditionalFormatting sqref="A892:B901">
    <cfRule type="containsText" priority="5" dxfId="0" operator="containsText" text="Total">
      <formula>NOT(ISERROR(SEARCH("Total",Frequencies!A892)))</formula>
    </cfRule>
  </conditionalFormatting>
  <conditionalFormatting sqref="A887:B891">
    <cfRule type="containsText" priority="4" dxfId="0" operator="containsText" text="Total">
      <formula>NOT(ISERROR(SEARCH("Total",Frequencies!A887)))</formula>
    </cfRule>
  </conditionalFormatting>
  <conditionalFormatting sqref="A902:B902">
    <cfRule type="containsText" priority="2" dxfId="0" operator="containsText" text="Total">
      <formula>NOT(ISERROR(SEARCH("Total",Frequencies!A902)))</formula>
    </cfRule>
  </conditionalFormatting>
  <conditionalFormatting sqref="A903:B912">
    <cfRule type="containsText" priority="1" dxfId="0" operator="containsText" text="Total">
      <formula>NOT(ISERROR(SEARCH("Total",Frequencies!A903)))</formula>
    </cfRule>
  </conditionalFormatting>
  <printOptions/>
  <pageMargins left="0.5" right="0.5" top="0.5" bottom="0.75" header="0.3" footer="0.3"/>
  <pageSetup horizontalDpi="1200" verticalDpi="1200" orientation="portrait" scale="95"/>
  <headerFooter alignWithMargins="0">
    <oddFooter xml:space="preserve">&amp;C&amp;"-,Regular"&amp;P of &amp;N&amp;R&amp;8 </oddFooter>
  </headerFooter>
  <rowBreaks count="32" manualBreakCount="32">
    <brk id="42" max="5" man="1"/>
    <brk id="80" max="5" man="1"/>
    <brk id="118" max="5" man="1"/>
    <brk id="156" max="5" man="1"/>
    <brk id="193" max="5" man="1"/>
    <brk id="229" max="5" man="1"/>
    <brk id="268" max="5" man="1"/>
    <brk id="311" max="5" man="1"/>
    <brk id="348" max="5" man="1"/>
    <brk id="378" max="5" man="1"/>
    <brk id="414" max="5" man="1"/>
    <brk id="450" max="5" man="1"/>
    <brk id="487" max="5" man="1"/>
    <brk id="523" max="5" man="1"/>
    <brk id="552" max="5" man="1"/>
    <brk id="586" max="5" man="1"/>
    <brk id="620" max="5" man="1"/>
    <brk id="656" max="5" man="1"/>
    <brk id="688" max="5" man="1"/>
    <brk id="726" max="5" man="1"/>
    <brk id="764" max="5" man="1"/>
    <brk id="798" max="5" man="1"/>
    <brk id="834" max="5" man="1"/>
    <brk id="866" max="5" man="1"/>
    <brk id="895" max="5" man="1"/>
    <brk id="912" max="5" man="1"/>
    <brk id="950" max="5" man="1"/>
    <brk id="988" max="5" man="1"/>
    <brk id="1026" max="5" man="1"/>
    <brk id="1069" max="5" man="1"/>
    <brk id="1106" max="5" man="1"/>
    <brk id="1143" max="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Wabash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Spirrison</dc:creator>
  <cp:keywords/>
  <dc:description/>
  <cp:lastModifiedBy>Megan Metz</cp:lastModifiedBy>
  <cp:lastPrinted>2015-07-27T15:22:42Z</cp:lastPrinted>
  <dcterms:created xsi:type="dcterms:W3CDTF">2013-04-03T14:14:45Z</dcterms:created>
  <dcterms:modified xsi:type="dcterms:W3CDTF">2016-02-04T18:10:03Z</dcterms:modified>
  <cp:category/>
  <cp:version/>
  <cp:contentType/>
  <cp:contentStatus/>
</cp:coreProperties>
</file>