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TRAVEL\"/>
    </mc:Choice>
  </mc:AlternateContent>
  <xr:revisionPtr revIDLastSave="0" documentId="13_ncr:1_{DC8AEEB7-81F6-4ECC-96D0-E55BCCD84FBB}" xr6:coauthVersionLast="47" xr6:coauthVersionMax="47" xr10:uidLastSave="{00000000-0000-0000-0000-000000000000}"/>
  <workbookProtection workbookAlgorithmName="SHA-512" workbookHashValue="FjbrmQ43pJVtchDqjSPpTMZJG8HsOGlfDCjCgdiM53CMobOen9gv68eHQ/7QL/6fD0s7EBMSQAKlp0hMTQTNtQ==" workbookSaltValue="mM6Fpa2wgorfc+GvH90VAg==" workbookSpinCount="100000" lockStructure="1"/>
  <bookViews>
    <workbookView xWindow="-28920" yWindow="-1335" windowWidth="29040" windowHeight="15840" xr2:uid="{00000000-000D-0000-FFFF-FFFF00000000}"/>
  </bookViews>
  <sheets>
    <sheet name="Summary" sheetId="11" r:id="rId1"/>
    <sheet name="Week 1" sheetId="1" r:id="rId2"/>
    <sheet name="Accounts" sheetId="3" r:id="rId3"/>
    <sheet name="Per Diem Lg Metro Cities" sheetId="2" r:id="rId4"/>
  </sheets>
  <definedNames>
    <definedName name="_xlnm._FilterDatabase" localSheetId="2" hidden="1">Accounts!$A$1:$C$1</definedName>
    <definedName name="_xlnm._FilterDatabase" localSheetId="0" hidden="1">Summary!$B$9:$C$23</definedName>
    <definedName name="_xlnm.Print_Area" localSheetId="0">Summary!$A$1:$G$29</definedName>
    <definedName name="_xlnm.Print_Area" localSheetId="1">'Week 1'!$A$1:$N$53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M33" i="1"/>
  <c r="C21" i="11" s="1"/>
  <c r="M34" i="1"/>
  <c r="C22" i="11" s="1"/>
  <c r="I50" i="1" l="1"/>
  <c r="M35" i="1" s="1"/>
  <c r="C25" i="11" s="1"/>
  <c r="J7" i="1"/>
  <c r="I7" i="1" s="1"/>
  <c r="H7" i="1" s="1"/>
  <c r="G7" i="1" s="1"/>
  <c r="F7" i="1" s="1"/>
  <c r="L30" i="1"/>
  <c r="K30" i="1"/>
  <c r="J30" i="1"/>
  <c r="I30" i="1"/>
  <c r="H30" i="1"/>
  <c r="G30" i="1"/>
  <c r="F30" i="1"/>
  <c r="L28" i="1"/>
  <c r="K28" i="1"/>
  <c r="J28" i="1"/>
  <c r="I28" i="1"/>
  <c r="H28" i="1"/>
  <c r="G28" i="1"/>
  <c r="F28" i="1"/>
  <c r="G19" i="1"/>
  <c r="H19" i="1"/>
  <c r="I19" i="1"/>
  <c r="J19" i="1"/>
  <c r="K19" i="1"/>
  <c r="L19" i="1"/>
  <c r="F19" i="1"/>
  <c r="G21" i="1"/>
  <c r="H21" i="1"/>
  <c r="I21" i="1"/>
  <c r="J21" i="1"/>
  <c r="K21" i="1"/>
  <c r="L21" i="1"/>
  <c r="F21" i="1"/>
  <c r="M26" i="1"/>
  <c r="M12" i="1"/>
  <c r="C16" i="11" s="1"/>
  <c r="M13" i="1"/>
  <c r="C12" i="11" s="1"/>
  <c r="M11" i="1"/>
  <c r="C11" i="11" s="1"/>
  <c r="M42" i="1"/>
  <c r="C27" i="11" s="1"/>
  <c r="M32" i="1"/>
  <c r="C19" i="11" s="1"/>
  <c r="M31" i="1"/>
  <c r="M25" i="1"/>
  <c r="M24" i="1"/>
  <c r="M23" i="1"/>
  <c r="M22" i="1"/>
  <c r="M17" i="1"/>
  <c r="M16" i="1"/>
  <c r="C15" i="11" s="1"/>
  <c r="M15" i="1"/>
  <c r="M14" i="1"/>
  <c r="C14" i="11" s="1"/>
  <c r="L10" i="1"/>
  <c r="L36" i="1" s="1"/>
  <c r="K10" i="1"/>
  <c r="J10" i="1"/>
  <c r="I10" i="1"/>
  <c r="H10" i="1"/>
  <c r="G10" i="1"/>
  <c r="F10" i="1"/>
  <c r="C20" i="11" l="1"/>
  <c r="I36" i="1"/>
  <c r="K36" i="1"/>
  <c r="M30" i="1"/>
  <c r="M28" i="1"/>
  <c r="G36" i="1"/>
  <c r="M19" i="1"/>
  <c r="C17" i="11" s="1"/>
  <c r="H36" i="1"/>
  <c r="M21" i="1"/>
  <c r="J36" i="1"/>
  <c r="F36" i="1"/>
  <c r="M10" i="1"/>
  <c r="C13" i="11" s="1"/>
  <c r="C18" i="11" l="1"/>
  <c r="M36" i="1"/>
  <c r="C23" i="11" l="1"/>
  <c r="M37" i="1"/>
  <c r="M43" i="1" s="1"/>
  <c r="D4" i="11" s="1"/>
  <c r="C2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sharedStrings.xml><?xml version="1.0" encoding="utf-8"?>
<sst xmlns="http://schemas.openxmlformats.org/spreadsheetml/2006/main" count="765" uniqueCount="557">
  <si>
    <t>Purpose of Trip:</t>
  </si>
  <si>
    <t>TOTALS</t>
  </si>
  <si>
    <t>ACCOUNT</t>
  </si>
  <si>
    <t>Personal Car Mileage</t>
  </si>
  <si>
    <t>Mileage Allowance (Personal Car)</t>
  </si>
  <si>
    <t>Mileage Charge</t>
  </si>
  <si>
    <t>Tips</t>
  </si>
  <si>
    <t>Lodging</t>
  </si>
  <si>
    <t>Meals</t>
  </si>
  <si>
    <t>Breakfast</t>
  </si>
  <si>
    <t>Lunch</t>
  </si>
  <si>
    <t>Dinner</t>
  </si>
  <si>
    <t>Entertainment</t>
  </si>
  <si>
    <t>Membership Dues</t>
  </si>
  <si>
    <t>Conference Fees</t>
  </si>
  <si>
    <t>Subtotals</t>
  </si>
  <si>
    <t>Total Expenses:</t>
  </si>
  <si>
    <t>Date</t>
  </si>
  <si>
    <t>AMOUNT</t>
  </si>
  <si>
    <t>I hereby certify the information provided above is an accurate record of expenses incurred by me.</t>
  </si>
  <si>
    <t>Traveler Name/Signature:</t>
  </si>
  <si>
    <t>Date:</t>
  </si>
  <si>
    <t>Airfare</t>
  </si>
  <si>
    <t>Rail/Bus Fare</t>
  </si>
  <si>
    <t>Auto Rental</t>
  </si>
  <si>
    <t>Tolls and Parking</t>
  </si>
  <si>
    <t>Department:</t>
  </si>
  <si>
    <t>Employee Information</t>
  </si>
  <si>
    <t>Telephone/Fax/Internet</t>
  </si>
  <si>
    <t>Gas Amount (HWS Owned or Rental Car)</t>
  </si>
  <si>
    <t>Lodging Per Diem- Other than Large Metro</t>
  </si>
  <si>
    <t>Lodging Per Diem- Large Metro</t>
  </si>
  <si>
    <t>Amount: $100.00/day</t>
  </si>
  <si>
    <t>Amount: $220.00/day</t>
  </si>
  <si>
    <t>Name:</t>
  </si>
  <si>
    <t>Travel</t>
  </si>
  <si>
    <t>Hotel Room (Actuals with receipts)</t>
  </si>
  <si>
    <t>Other</t>
  </si>
  <si>
    <t>*Other Expense Detail:</t>
  </si>
  <si>
    <t>Description of Item</t>
  </si>
  <si>
    <t>Business Purpose</t>
  </si>
  <si>
    <t>Amount</t>
  </si>
  <si>
    <t>G/L Number</t>
  </si>
  <si>
    <t>Total Other Expenses:</t>
  </si>
  <si>
    <t>*Other Expenses (complete below)</t>
  </si>
  <si>
    <t>City(s) Traveled:</t>
  </si>
  <si>
    <t xml:space="preserve"> Advances by HWS, including Cash Avances and HWS Paid Credit Card Charges </t>
  </si>
  <si>
    <t xml:space="preserve"> Amount Due to Employee or (by Employee): </t>
  </si>
  <si>
    <t>Account</t>
  </si>
  <si>
    <t>Description</t>
  </si>
  <si>
    <t>Office Supplies</t>
  </si>
  <si>
    <t>Printing Supplies</t>
  </si>
  <si>
    <t>Classroom Supplies</t>
  </si>
  <si>
    <t>Laboratory Supplies</t>
  </si>
  <si>
    <t>Medical Supplies</t>
  </si>
  <si>
    <t>Other Supplies</t>
  </si>
  <si>
    <t>Postage &amp; Shipping</t>
  </si>
  <si>
    <t>Print Services Charges</t>
  </si>
  <si>
    <t>Third Party Printing</t>
  </si>
  <si>
    <t>Classified Advertising</t>
  </si>
  <si>
    <t>Promotional Advertising</t>
  </si>
  <si>
    <t>E-Communications</t>
  </si>
  <si>
    <t>Other Advertising</t>
  </si>
  <si>
    <t>Promotional Loyalty Cards</t>
  </si>
  <si>
    <t>Subscriptions</t>
  </si>
  <si>
    <t>Events</t>
  </si>
  <si>
    <t>Events Refunds</t>
  </si>
  <si>
    <t>Summer Housing</t>
  </si>
  <si>
    <t>Meal Subvention</t>
  </si>
  <si>
    <t>Housing Subvention</t>
  </si>
  <si>
    <t>Community Relations</t>
  </si>
  <si>
    <t>Athletics Uniforms</t>
  </si>
  <si>
    <t>Video Filming</t>
  </si>
  <si>
    <t>Game Officials</t>
  </si>
  <si>
    <t>Medical Expense</t>
  </si>
  <si>
    <t>Other Game Expense</t>
  </si>
  <si>
    <t>Concession Supplies</t>
  </si>
  <si>
    <t>Hospitality Room</t>
  </si>
  <si>
    <t>Athletics Awards</t>
  </si>
  <si>
    <t>Premiums</t>
  </si>
  <si>
    <t>Athletics Apparel</t>
  </si>
  <si>
    <t>Recess Training Expense</t>
  </si>
  <si>
    <t>Athletic Equipment- Non-Cap</t>
  </si>
  <si>
    <t>Global Ed Gen Program Exp</t>
  </si>
  <si>
    <t>Global Ed Classroom Rental</t>
  </si>
  <si>
    <t>Global Ed Accommodations</t>
  </si>
  <si>
    <t>Foreign Airfare</t>
  </si>
  <si>
    <t>Foreign Auto Rental</t>
  </si>
  <si>
    <t>Foreign Business Mileage</t>
  </si>
  <si>
    <t>Foreign Local Transportation</t>
  </si>
  <si>
    <t>Foreign Tolls and Parking</t>
  </si>
  <si>
    <t>Foreign Other Transportation</t>
  </si>
  <si>
    <t>Foreign Lodging</t>
  </si>
  <si>
    <t>Foreign Meals and Entertain</t>
  </si>
  <si>
    <t>Foreign Conf &amp; Meeting Fees</t>
  </si>
  <si>
    <t>Foreign Other Travel Expenses</t>
  </si>
  <si>
    <t>Consulting Services</t>
  </si>
  <si>
    <t>Recruiting Services</t>
  </si>
  <si>
    <t>Service Contracts</t>
  </si>
  <si>
    <t>Collection Agency Fees</t>
  </si>
  <si>
    <t>Audit Fees and Expenses</t>
  </si>
  <si>
    <t>Legal Fees and Expenses</t>
  </si>
  <si>
    <t>Honoraria</t>
  </si>
  <si>
    <t>Sponsored Subcontracts</t>
  </si>
  <si>
    <t>Temporary Workforce</t>
  </si>
  <si>
    <t>Student Search</t>
  </si>
  <si>
    <t>Miscellaneous Services</t>
  </si>
  <si>
    <t>Part Supp Cost - Stipend</t>
  </si>
  <si>
    <t>Part Supp Cost - Foreign Trvl</t>
  </si>
  <si>
    <t>Part Supp Cost - Summer Housin</t>
  </si>
  <si>
    <t>Part Supp Cost - Supplies</t>
  </si>
  <si>
    <t>Part Supp Cost - Print Service</t>
  </si>
  <si>
    <t>Part Supp Cost - For Conf Reg</t>
  </si>
  <si>
    <t>Building Lease Payments</t>
  </si>
  <si>
    <t>Equipment Lease Payments</t>
  </si>
  <si>
    <t>Equipment Rental</t>
  </si>
  <si>
    <t>Vehicle Rental</t>
  </si>
  <si>
    <t>Bus Rental</t>
  </si>
  <si>
    <t>Facility Rental</t>
  </si>
  <si>
    <t>Other Rental Expense</t>
  </si>
  <si>
    <t>ROU Lease Expense</t>
  </si>
  <si>
    <t>Telephone Infrastructure</t>
  </si>
  <si>
    <t>Telephone Service</t>
  </si>
  <si>
    <t>Cellular Telephone Service</t>
  </si>
  <si>
    <t>Internet Service</t>
  </si>
  <si>
    <t>Cable Service</t>
  </si>
  <si>
    <t>Computer Expenses</t>
  </si>
  <si>
    <t>Software</t>
  </si>
  <si>
    <t>Software Licenses</t>
  </si>
  <si>
    <t>Desktop Computers</t>
  </si>
  <si>
    <t>Laptop Computers</t>
  </si>
  <si>
    <t>Computer Peripherals</t>
  </si>
  <si>
    <t>Computer Components</t>
  </si>
  <si>
    <t>Other Computer Expenses</t>
  </si>
  <si>
    <t>Library - Books</t>
  </si>
  <si>
    <t>Library - Video Materials</t>
  </si>
  <si>
    <t>Library - Periodicals</t>
  </si>
  <si>
    <t>Library - Continuation</t>
  </si>
  <si>
    <t>Library - Databases</t>
  </si>
  <si>
    <t>Library - Microfilm</t>
  </si>
  <si>
    <t>Library - Binding</t>
  </si>
  <si>
    <t>Library - Audio Materials</t>
  </si>
  <si>
    <t>Library - Cataloging &amp; Metadat</t>
  </si>
  <si>
    <t>Library - Resource Sharing ILL</t>
  </si>
  <si>
    <t>Library - Rental</t>
  </si>
  <si>
    <t>Library - Replacment Materials</t>
  </si>
  <si>
    <t>Electric</t>
  </si>
  <si>
    <t>Natural Gas</t>
  </si>
  <si>
    <t>Water and Sewer</t>
  </si>
  <si>
    <t>Solar Energy</t>
  </si>
  <si>
    <t>Wind Credits</t>
  </si>
  <si>
    <t>Maintenance Labor</t>
  </si>
  <si>
    <t>Custodial Labor</t>
  </si>
  <si>
    <t>Maintenance Supplies</t>
  </si>
  <si>
    <t>Custodial Supplies</t>
  </si>
  <si>
    <t>Contracted Repairs</t>
  </si>
  <si>
    <t>Equipment Repairs</t>
  </si>
  <si>
    <t>Waste Removal</t>
  </si>
  <si>
    <t>Hazardous Waste</t>
  </si>
  <si>
    <t>Recycling</t>
  </si>
  <si>
    <t>Fuel</t>
  </si>
  <si>
    <t>Equipment</t>
  </si>
  <si>
    <t>Furniture</t>
  </si>
  <si>
    <t>Other Non-Cap Expenses</t>
  </si>
  <si>
    <t>Land Purchases</t>
  </si>
  <si>
    <t>Bank Fees</t>
  </si>
  <si>
    <t>Cash Over/Short</t>
  </si>
  <si>
    <t>Investment Expenses</t>
  </si>
  <si>
    <t>Interest Expense</t>
  </si>
  <si>
    <t>Police</t>
  </si>
  <si>
    <t>Donations</t>
  </si>
  <si>
    <t>General Insurance</t>
  </si>
  <si>
    <t>Taxes</t>
  </si>
  <si>
    <t>Other Insurance</t>
  </si>
  <si>
    <t>Sales Tax Expense</t>
  </si>
  <si>
    <t>Laundry &amp; Dry Cleaning</t>
  </si>
  <si>
    <t>Rights and Permissions</t>
  </si>
  <si>
    <t>Vehicle Registration</t>
  </si>
  <si>
    <t>Student Damage Reimbursements</t>
  </si>
  <si>
    <t>Prizes</t>
  </si>
  <si>
    <t xml:space="preserve"> 51010</t>
  </si>
  <si>
    <t xml:space="preserve"> 51011</t>
  </si>
  <si>
    <t xml:space="preserve"> 51012</t>
  </si>
  <si>
    <t xml:space="preserve"> 51013</t>
  </si>
  <si>
    <t xml:space="preserve"> 51014</t>
  </si>
  <si>
    <t xml:space="preserve"> 51015</t>
  </si>
  <si>
    <t xml:space="preserve"> 51401</t>
  </si>
  <si>
    <t xml:space="preserve"> 51402</t>
  </si>
  <si>
    <t xml:space="preserve"> 51403</t>
  </si>
  <si>
    <t xml:space="preserve"> 51801</t>
  </si>
  <si>
    <t xml:space="preserve"> 51802</t>
  </si>
  <si>
    <t xml:space="preserve"> 51803</t>
  </si>
  <si>
    <t xml:space="preserve"> 51804</t>
  </si>
  <si>
    <t xml:space="preserve"> 51805</t>
  </si>
  <si>
    <t xml:space="preserve"> 52201</t>
  </si>
  <si>
    <t xml:space="preserve"> 52202</t>
  </si>
  <si>
    <t xml:space="preserve"> 52601</t>
  </si>
  <si>
    <t xml:space="preserve"> 52602</t>
  </si>
  <si>
    <t xml:space="preserve"> 52603</t>
  </si>
  <si>
    <t xml:space="preserve"> 52606</t>
  </si>
  <si>
    <t xml:space="preserve"> 52607</t>
  </si>
  <si>
    <t xml:space="preserve"> 52608</t>
  </si>
  <si>
    <t xml:space="preserve"> 52609</t>
  </si>
  <si>
    <t xml:space="preserve"> 53002</t>
  </si>
  <si>
    <t xml:space="preserve"> 53004</t>
  </si>
  <si>
    <t xml:space="preserve"> 53006</t>
  </si>
  <si>
    <t xml:space="preserve"> 53007</t>
  </si>
  <si>
    <t xml:space="preserve"> 53008</t>
  </si>
  <si>
    <t xml:space="preserve"> 53009</t>
  </si>
  <si>
    <t xml:space="preserve"> 53010</t>
  </si>
  <si>
    <t xml:space="preserve"> 53011</t>
  </si>
  <si>
    <t xml:space="preserve"> 53012</t>
  </si>
  <si>
    <t xml:space="preserve"> 53013</t>
  </si>
  <si>
    <t xml:space="preserve"> 53014</t>
  </si>
  <si>
    <t xml:space="preserve"> 53015</t>
  </si>
  <si>
    <t xml:space="preserve"> 53401</t>
  </si>
  <si>
    <t xml:space="preserve"> 53402</t>
  </si>
  <si>
    <t xml:space="preserve"> 53403</t>
  </si>
  <si>
    <t xml:space="preserve"> 53841</t>
  </si>
  <si>
    <t xml:space="preserve"> 53842</t>
  </si>
  <si>
    <t xml:space="preserve"> 53843</t>
  </si>
  <si>
    <t xml:space="preserve"> 53844</t>
  </si>
  <si>
    <t xml:space="preserve"> 53845</t>
  </si>
  <si>
    <t xml:space="preserve"> 53846</t>
  </si>
  <si>
    <t xml:space="preserve"> 53847</t>
  </si>
  <si>
    <t xml:space="preserve"> 53848</t>
  </si>
  <si>
    <t xml:space="preserve"> 53849</t>
  </si>
  <si>
    <t xml:space="preserve"> 53850</t>
  </si>
  <si>
    <t xml:space="preserve"> 54201</t>
  </si>
  <si>
    <t xml:space="preserve"> 54202</t>
  </si>
  <si>
    <t xml:space="preserve"> 54203</t>
  </si>
  <si>
    <t xml:space="preserve"> 54204</t>
  </si>
  <si>
    <t xml:space="preserve"> 54205</t>
  </si>
  <si>
    <t xml:space="preserve"> 54206</t>
  </si>
  <si>
    <t xml:space="preserve"> 54207</t>
  </si>
  <si>
    <t xml:space="preserve"> 54208</t>
  </si>
  <si>
    <t xml:space="preserve"> 54209</t>
  </si>
  <si>
    <t xml:space="preserve"> 54210</t>
  </si>
  <si>
    <t xml:space="preserve"> 54211</t>
  </si>
  <si>
    <t xml:space="preserve"> 54401</t>
  </si>
  <si>
    <t xml:space="preserve"> 54403</t>
  </si>
  <si>
    <t xml:space="preserve"> 54404</t>
  </si>
  <si>
    <t xml:space="preserve"> 54406</t>
  </si>
  <si>
    <t xml:space="preserve"> 54407</t>
  </si>
  <si>
    <t xml:space="preserve"> 54409</t>
  </si>
  <si>
    <t xml:space="preserve"> 54601</t>
  </si>
  <si>
    <t xml:space="preserve"> 54602</t>
  </si>
  <si>
    <t xml:space="preserve"> 54603</t>
  </si>
  <si>
    <t xml:space="preserve"> 54604</t>
  </si>
  <si>
    <t xml:space="preserve"> 54605</t>
  </si>
  <si>
    <t xml:space="preserve"> 54606</t>
  </si>
  <si>
    <t xml:space="preserve"> 54607</t>
  </si>
  <si>
    <t xml:space="preserve"> 54608</t>
  </si>
  <si>
    <t xml:space="preserve"> 55001</t>
  </si>
  <si>
    <t xml:space="preserve"> 55002</t>
  </si>
  <si>
    <t xml:space="preserve"> 55003</t>
  </si>
  <si>
    <t xml:space="preserve"> 55004</t>
  </si>
  <si>
    <t xml:space="preserve"> 55005</t>
  </si>
  <si>
    <t xml:space="preserve"> 55400</t>
  </si>
  <si>
    <t xml:space="preserve"> 55401</t>
  </si>
  <si>
    <t xml:space="preserve"> 55402</t>
  </si>
  <si>
    <t xml:space="preserve"> 55403</t>
  </si>
  <si>
    <t xml:space="preserve"> 55404</t>
  </si>
  <si>
    <t xml:space="preserve"> 55405</t>
  </si>
  <si>
    <t xml:space="preserve"> 55406</t>
  </si>
  <si>
    <t xml:space="preserve"> 55407</t>
  </si>
  <si>
    <t xml:space="preserve"> 55801</t>
  </si>
  <si>
    <t xml:space="preserve"> 55802</t>
  </si>
  <si>
    <t xml:space="preserve"> 55803</t>
  </si>
  <si>
    <t xml:space="preserve"> 55804</t>
  </si>
  <si>
    <t xml:space="preserve"> 55805</t>
  </si>
  <si>
    <t xml:space="preserve"> 55806</t>
  </si>
  <si>
    <t xml:space="preserve"> 55807</t>
  </si>
  <si>
    <t xml:space="preserve"> 55808</t>
  </si>
  <si>
    <t xml:space="preserve"> 55809</t>
  </si>
  <si>
    <t xml:space="preserve"> 55810</t>
  </si>
  <si>
    <t xml:space="preserve"> 55811</t>
  </si>
  <si>
    <t xml:space="preserve"> 55812</t>
  </si>
  <si>
    <t xml:space="preserve"> 56201</t>
  </si>
  <si>
    <t xml:space="preserve"> 56202</t>
  </si>
  <si>
    <t xml:space="preserve"> 56203</t>
  </si>
  <si>
    <t xml:space="preserve"> 56204</t>
  </si>
  <si>
    <t xml:space="preserve"> 56205</t>
  </si>
  <si>
    <t xml:space="preserve"> 56601</t>
  </si>
  <si>
    <t xml:space="preserve"> 56602</t>
  </si>
  <si>
    <t xml:space="preserve"> 56603</t>
  </si>
  <si>
    <t xml:space="preserve"> 56604</t>
  </si>
  <si>
    <t xml:space="preserve"> 56605</t>
  </si>
  <si>
    <t xml:space="preserve"> 56606</t>
  </si>
  <si>
    <t xml:space="preserve"> 56607</t>
  </si>
  <si>
    <t xml:space="preserve"> 56608</t>
  </si>
  <si>
    <t xml:space="preserve"> 56609</t>
  </si>
  <si>
    <t xml:space="preserve"> 56610</t>
  </si>
  <si>
    <t xml:space="preserve"> 56801</t>
  </si>
  <si>
    <t xml:space="preserve"> 56802</t>
  </si>
  <si>
    <t xml:space="preserve"> 56803</t>
  </si>
  <si>
    <t xml:space="preserve"> 56804</t>
  </si>
  <si>
    <t xml:space="preserve"> 57401</t>
  </si>
  <si>
    <t xml:space="preserve"> 57402</t>
  </si>
  <si>
    <t xml:space="preserve"> 57403</t>
  </si>
  <si>
    <t xml:space="preserve"> 57404</t>
  </si>
  <si>
    <t xml:space="preserve"> 57802</t>
  </si>
  <si>
    <t xml:space="preserve"> 57803</t>
  </si>
  <si>
    <t xml:space="preserve"> 57804</t>
  </si>
  <si>
    <t xml:space="preserve"> 57809</t>
  </si>
  <si>
    <t xml:space="preserve"> 57818</t>
  </si>
  <si>
    <t xml:space="preserve"> 57820</t>
  </si>
  <si>
    <t xml:space="preserve"> 58202</t>
  </si>
  <si>
    <t xml:space="preserve"> 58203</t>
  </si>
  <si>
    <t xml:space="preserve"> 58205</t>
  </si>
  <si>
    <t xml:space="preserve"> 58207</t>
  </si>
  <si>
    <t xml:space="preserve"> 58604</t>
  </si>
  <si>
    <t>Type</t>
  </si>
  <si>
    <t>Foreign</t>
  </si>
  <si>
    <t>General Expenses</t>
  </si>
  <si>
    <t>Local Transportation (Uber/Taxis/Subway)</t>
  </si>
  <si>
    <t>Amount: $60.00/full day</t>
  </si>
  <si>
    <t>Amount: $75.00/full day</t>
  </si>
  <si>
    <t>Meals and Incidentals Per Diem-Large Metro</t>
  </si>
  <si>
    <t>Meals and Incidentals Per Diem-Other than Large Metro</t>
  </si>
  <si>
    <t>Enter date for last day of 7 day period reporting</t>
  </si>
  <si>
    <t>Type of Advance: Cash Advance (please include REQ or PO #) or HWS Credit Card Charge</t>
  </si>
  <si>
    <t>Week 1 Total</t>
  </si>
  <si>
    <t>* Positive number indicates amount to be paid to the employee; negative amount indicates the amount owed to HWS.</t>
  </si>
  <si>
    <t>PSC- Travel</t>
  </si>
  <si>
    <t>PSC- Conference Registration Fees</t>
  </si>
  <si>
    <t>TOTAL
 WK 1</t>
  </si>
  <si>
    <t>Other Expenses</t>
  </si>
  <si>
    <t>Subtotal</t>
  </si>
  <si>
    <t>Cash Advance/
HWS CC Transactions</t>
  </si>
  <si>
    <t>NET TOTAL</t>
  </si>
  <si>
    <t>Subtotal Advances/HWS CC Charges</t>
  </si>
  <si>
    <t>Key City</t>
  </si>
  <si>
    <t>County or Other
Defined Location</t>
  </si>
  <si>
    <t>Portion of Calendar Year</t>
  </si>
  <si>
    <t>District of Columbia</t>
  </si>
  <si>
    <t>REV. 1/14/25</t>
  </si>
  <si>
    <r>
      <rPr>
        <b/>
        <sz val="12"/>
        <rFont val="Arial"/>
        <family val="2"/>
      </rPr>
      <t>Alabama</t>
    </r>
  </si>
  <si>
    <r>
      <rPr>
        <sz val="12"/>
        <rFont val="Arial"/>
        <family val="2"/>
      </rPr>
      <t>Gulf Shores</t>
    </r>
  </si>
  <si>
    <r>
      <rPr>
        <sz val="12"/>
        <rFont val="Arial"/>
        <family val="2"/>
      </rPr>
      <t>Baldwin</t>
    </r>
  </si>
  <si>
    <r>
      <rPr>
        <sz val="12"/>
        <rFont val="Arial"/>
        <family val="2"/>
      </rPr>
      <t>June 1 – July 31</t>
    </r>
  </si>
  <si>
    <r>
      <rPr>
        <b/>
        <sz val="12"/>
        <rFont val="Arial"/>
        <family val="2"/>
      </rPr>
      <t>Arizona</t>
    </r>
  </si>
  <si>
    <r>
      <rPr>
        <sz val="12"/>
        <rFont val="Arial"/>
        <family val="2"/>
      </rPr>
      <t>Phoenix/ Scottsdale</t>
    </r>
  </si>
  <si>
    <r>
      <rPr>
        <sz val="12"/>
        <rFont val="Arial"/>
        <family val="2"/>
      </rPr>
      <t>Maricopa</t>
    </r>
  </si>
  <si>
    <r>
      <rPr>
        <sz val="12"/>
        <rFont val="Arial"/>
        <family val="2"/>
      </rPr>
      <t>February 1 – March 31</t>
    </r>
  </si>
  <si>
    <r>
      <rPr>
        <sz val="12"/>
        <rFont val="Arial"/>
        <family val="2"/>
      </rPr>
      <t>Sedona</t>
    </r>
  </si>
  <si>
    <r>
      <rPr>
        <sz val="12"/>
        <rFont val="Arial"/>
        <family val="2"/>
      </rPr>
      <t>City limits of Sedona</t>
    </r>
  </si>
  <si>
    <r>
      <rPr>
        <sz val="12"/>
        <rFont val="Arial"/>
        <family val="2"/>
      </rPr>
      <t xml:space="preserve">October 1 – December 31 and
</t>
    </r>
    <r>
      <rPr>
        <sz val="12"/>
        <rFont val="Arial"/>
        <family val="2"/>
      </rPr>
      <t>March 1 – September 30</t>
    </r>
  </si>
  <si>
    <r>
      <rPr>
        <b/>
        <sz val="12"/>
        <rFont val="Arial"/>
        <family val="2"/>
      </rPr>
      <t>California</t>
    </r>
  </si>
  <si>
    <r>
      <rPr>
        <sz val="12"/>
        <rFont val="Arial"/>
        <family val="2"/>
      </rPr>
      <t>Los Angeles</t>
    </r>
  </si>
  <si>
    <r>
      <rPr>
        <sz val="12"/>
        <rFont val="Arial"/>
        <family val="2"/>
      </rPr>
      <t>Los Angeles, Orange, and Ventura, and Edwards AFB, less the city of Santa Monica</t>
    </r>
  </si>
  <si>
    <r>
      <rPr>
        <sz val="12"/>
        <rFont val="Arial"/>
        <family val="2"/>
      </rPr>
      <t>October 1 – September 30</t>
    </r>
  </si>
  <si>
    <r>
      <rPr>
        <sz val="12"/>
        <rFont val="Arial"/>
        <family val="2"/>
      </rPr>
      <t>Mammoth Lakes</t>
    </r>
  </si>
  <si>
    <r>
      <rPr>
        <sz val="12"/>
        <rFont val="Arial"/>
        <family val="2"/>
      </rPr>
      <t>Mono</t>
    </r>
  </si>
  <si>
    <r>
      <rPr>
        <sz val="12"/>
        <rFont val="Arial"/>
        <family val="2"/>
      </rPr>
      <t>December 1 – March 31</t>
    </r>
  </si>
  <si>
    <r>
      <rPr>
        <sz val="12"/>
        <rFont val="Arial"/>
        <family val="2"/>
      </rPr>
      <t>Monterey</t>
    </r>
  </si>
  <si>
    <r>
      <rPr>
        <sz val="12"/>
        <rFont val="Arial"/>
        <family val="2"/>
      </rPr>
      <t>Napa</t>
    </r>
  </si>
  <si>
    <r>
      <rPr>
        <sz val="12"/>
        <rFont val="Arial"/>
        <family val="2"/>
      </rPr>
      <t xml:space="preserve">October 1 – November 30 and
</t>
    </r>
    <r>
      <rPr>
        <sz val="12"/>
        <rFont val="Arial"/>
        <family val="2"/>
      </rPr>
      <t>February 1 – September 30</t>
    </r>
  </si>
  <si>
    <r>
      <rPr>
        <sz val="12"/>
        <rFont val="Arial"/>
        <family val="2"/>
      </rPr>
      <t>Palm Springs</t>
    </r>
  </si>
  <si>
    <r>
      <rPr>
        <sz val="12"/>
        <rFont val="Arial"/>
        <family val="2"/>
      </rPr>
      <t>Riverside</t>
    </r>
  </si>
  <si>
    <r>
      <rPr>
        <sz val="12"/>
        <rFont val="Arial"/>
        <family val="2"/>
      </rPr>
      <t>October 1 – April 30</t>
    </r>
  </si>
  <si>
    <r>
      <rPr>
        <sz val="12"/>
        <rFont val="Arial"/>
        <family val="2"/>
      </rPr>
      <t>San Diego</t>
    </r>
  </si>
  <si>
    <r>
      <rPr>
        <sz val="12"/>
        <rFont val="Arial"/>
        <family val="2"/>
      </rPr>
      <t>San Francisco</t>
    </r>
  </si>
  <si>
    <r>
      <rPr>
        <sz val="12"/>
        <rFont val="Arial"/>
        <family val="2"/>
      </rPr>
      <t>San Luis Obispo</t>
    </r>
  </si>
  <si>
    <r>
      <rPr>
        <sz val="12"/>
        <rFont val="Arial"/>
        <family val="2"/>
      </rPr>
      <t>Santa Barbara</t>
    </r>
  </si>
  <si>
    <r>
      <rPr>
        <sz val="12"/>
        <rFont val="Arial"/>
        <family val="2"/>
      </rPr>
      <t>Santa Monica</t>
    </r>
  </si>
  <si>
    <r>
      <rPr>
        <sz val="12"/>
        <rFont val="Arial"/>
        <family val="2"/>
      </rPr>
      <t>City limits of Santa Monica</t>
    </r>
  </si>
  <si>
    <r>
      <rPr>
        <sz val="12"/>
        <rFont val="Arial"/>
        <family val="2"/>
      </rPr>
      <t>South Lake Tahoe</t>
    </r>
  </si>
  <si>
    <r>
      <rPr>
        <sz val="12"/>
        <rFont val="Arial"/>
        <family val="2"/>
      </rPr>
      <t>El Dorado</t>
    </r>
  </si>
  <si>
    <r>
      <rPr>
        <sz val="12"/>
        <rFont val="Arial"/>
        <family val="2"/>
      </rPr>
      <t xml:space="preserve">Sunnyvale/
</t>
    </r>
    <r>
      <rPr>
        <sz val="12"/>
        <rFont val="Arial"/>
        <family val="2"/>
      </rPr>
      <t>Palo Alto/San Jose</t>
    </r>
  </si>
  <si>
    <r>
      <rPr>
        <sz val="12"/>
        <rFont val="Arial"/>
        <family val="2"/>
      </rPr>
      <t>Santa Clara</t>
    </r>
  </si>
  <si>
    <r>
      <rPr>
        <sz val="12"/>
        <rFont val="Arial"/>
        <family val="2"/>
      </rPr>
      <t>Yosemite National Park</t>
    </r>
  </si>
  <si>
    <r>
      <rPr>
        <sz val="12"/>
        <rFont val="Arial"/>
        <family val="2"/>
      </rPr>
      <t>Mariposa</t>
    </r>
  </si>
  <si>
    <r>
      <rPr>
        <sz val="12"/>
        <rFont val="Arial"/>
        <family val="2"/>
      </rPr>
      <t>January 1 – April 30</t>
    </r>
  </si>
  <si>
    <r>
      <rPr>
        <b/>
        <sz val="12"/>
        <rFont val="Arial"/>
        <family val="2"/>
      </rPr>
      <t>Colorado</t>
    </r>
  </si>
  <si>
    <r>
      <rPr>
        <sz val="12"/>
        <rFont val="Arial"/>
        <family val="2"/>
      </rPr>
      <t>Aspen</t>
    </r>
  </si>
  <si>
    <r>
      <rPr>
        <sz val="12"/>
        <rFont val="Arial"/>
        <family val="2"/>
      </rPr>
      <t>Pitkin</t>
    </r>
  </si>
  <si>
    <r>
      <rPr>
        <sz val="12"/>
        <rFont val="Arial"/>
        <family val="2"/>
      </rPr>
      <t>Denver/Aurora</t>
    </r>
  </si>
  <si>
    <r>
      <rPr>
        <sz val="12"/>
        <rFont val="Arial"/>
        <family val="2"/>
      </rPr>
      <t>Denver, Adams, Arapahoe, and Jefferson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</si>
  <si>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April 1 – September 30</t>
    </r>
  </si>
  <si>
    <r>
      <rPr>
        <sz val="12"/>
        <rFont val="Arial"/>
        <family val="2"/>
      </rPr>
      <t>Silverthorne/ Breckenridge</t>
    </r>
  </si>
  <si>
    <r>
      <rPr>
        <sz val="12"/>
        <rFont val="Arial"/>
        <family val="2"/>
      </rPr>
      <t>Summit</t>
    </r>
  </si>
  <si>
    <r>
      <rPr>
        <sz val="12"/>
        <rFont val="Arial"/>
        <family val="2"/>
      </rPr>
      <t>Steamboat Springs</t>
    </r>
  </si>
  <si>
    <r>
      <rPr>
        <sz val="12"/>
        <rFont val="Arial"/>
        <family val="2"/>
      </rPr>
      <t>Routt</t>
    </r>
  </si>
  <si>
    <r>
      <rPr>
        <sz val="12"/>
        <rFont val="Arial"/>
        <family val="2"/>
      </rPr>
      <t>Telluride</t>
    </r>
  </si>
  <si>
    <r>
      <rPr>
        <sz val="12"/>
        <rFont val="Arial"/>
        <family val="2"/>
      </rPr>
      <t>San Miguel</t>
    </r>
  </si>
  <si>
    <r>
      <rPr>
        <sz val="12"/>
        <rFont val="Arial"/>
        <family val="2"/>
      </rPr>
      <t>Vail</t>
    </r>
  </si>
  <si>
    <r>
      <rPr>
        <sz val="12"/>
        <rFont val="Arial"/>
        <family val="2"/>
      </rPr>
      <t>Eagle</t>
    </r>
  </si>
  <si>
    <r>
      <rPr>
        <b/>
        <sz val="12"/>
        <rFont val="Arial"/>
        <family val="2"/>
      </rPr>
      <t>Delaware</t>
    </r>
  </si>
  <si>
    <r>
      <rPr>
        <sz val="12"/>
        <rFont val="Arial"/>
        <family val="2"/>
      </rPr>
      <t>Lewes</t>
    </r>
  </si>
  <si>
    <r>
      <rPr>
        <sz val="12"/>
        <rFont val="Arial"/>
        <family val="2"/>
      </rPr>
      <t>Sussex</t>
    </r>
  </si>
  <si>
    <r>
      <rPr>
        <sz val="12"/>
        <rFont val="Arial"/>
        <family val="2"/>
      </rPr>
      <t>June 1 – August 31</t>
    </r>
  </si>
  <si>
    <r>
      <rPr>
        <b/>
        <sz val="12"/>
        <rFont val="Arial"/>
        <family val="2"/>
      </rPr>
      <t>District of Columbia</t>
    </r>
  </si>
  <si>
    <r>
      <rPr>
        <sz val="12"/>
        <rFont val="Arial"/>
        <family val="2"/>
      </rPr>
      <t>Washington, D.C. (also the cities of Alexandria, Falls Church, and Fairfax, and the counties of Arlington and Fairfax, in Virginia; and the counties of Montgomery and Prince George’s in Maryland) (See also Maryland and Virginia)</t>
    </r>
  </si>
  <si>
    <r>
      <rPr>
        <b/>
        <sz val="12"/>
        <rFont val="Arial"/>
        <family val="2"/>
      </rPr>
      <t>Florida</t>
    </r>
  </si>
  <si>
    <r>
      <rPr>
        <sz val="12"/>
        <rFont val="Arial"/>
        <family val="2"/>
      </rPr>
      <t>Boca Raton/Delray Beach/Jupiter</t>
    </r>
  </si>
  <si>
    <r>
      <rPr>
        <sz val="12"/>
        <rFont val="Arial"/>
        <family val="2"/>
      </rPr>
      <t>Palm Beach and Hendry</t>
    </r>
  </si>
  <si>
    <r>
      <rPr>
        <sz val="12"/>
        <rFont val="Arial"/>
        <family val="2"/>
      </rPr>
      <t>Bradenton</t>
    </r>
  </si>
  <si>
    <r>
      <rPr>
        <sz val="12"/>
        <rFont val="Arial"/>
        <family val="2"/>
      </rPr>
      <t>Manatee</t>
    </r>
  </si>
  <si>
    <r>
      <rPr>
        <sz val="12"/>
        <rFont val="Arial"/>
        <family val="2"/>
      </rPr>
      <t>Cocoa Beach</t>
    </r>
  </si>
  <si>
    <r>
      <rPr>
        <sz val="12"/>
        <rFont val="Arial"/>
        <family val="2"/>
      </rPr>
      <t>Brevard</t>
    </r>
  </si>
  <si>
    <r>
      <rPr>
        <sz val="12"/>
        <rFont val="Arial"/>
        <family val="2"/>
      </rPr>
      <t>Fort Lauderdale</t>
    </r>
  </si>
  <si>
    <r>
      <rPr>
        <sz val="12"/>
        <rFont val="Arial"/>
        <family val="2"/>
      </rPr>
      <t>Broward</t>
    </r>
  </si>
  <si>
    <r>
      <rPr>
        <sz val="12"/>
        <rFont val="Arial"/>
        <family val="2"/>
      </rPr>
      <t>Fort Myers</t>
    </r>
  </si>
  <si>
    <r>
      <rPr>
        <sz val="12"/>
        <rFont val="Arial"/>
        <family val="2"/>
      </rPr>
      <t>Lee</t>
    </r>
  </si>
  <si>
    <r>
      <rPr>
        <sz val="12"/>
        <rFont val="Arial"/>
        <family val="2"/>
      </rPr>
      <t>January 1 – March 31</t>
    </r>
  </si>
  <si>
    <r>
      <rPr>
        <sz val="12"/>
        <rFont val="Arial"/>
        <family val="2"/>
      </rPr>
      <t>Fort Walton Beach/ DeFuniak Springs</t>
    </r>
  </si>
  <si>
    <r>
      <rPr>
        <sz val="12"/>
        <rFont val="Arial"/>
        <family val="2"/>
      </rPr>
      <t>Okaloosa and Walton</t>
    </r>
  </si>
  <si>
    <r>
      <rPr>
        <sz val="12"/>
        <rFont val="Arial"/>
        <family val="2"/>
      </rPr>
      <t>Gulf Breeze</t>
    </r>
  </si>
  <si>
    <r>
      <rPr>
        <sz val="12"/>
        <rFont val="Arial"/>
        <family val="2"/>
      </rPr>
      <t>Santa Rosa</t>
    </r>
  </si>
  <si>
    <r>
      <rPr>
        <sz val="12"/>
        <rFont val="Arial"/>
        <family val="2"/>
      </rPr>
      <t>Key West</t>
    </r>
  </si>
  <si>
    <r>
      <rPr>
        <sz val="12"/>
        <rFont val="Arial"/>
        <family val="2"/>
      </rPr>
      <t>Monroe</t>
    </r>
  </si>
  <si>
    <r>
      <rPr>
        <sz val="12"/>
        <rFont val="Arial"/>
        <family val="2"/>
      </rPr>
      <t>Miami</t>
    </r>
  </si>
  <si>
    <r>
      <rPr>
        <sz val="12"/>
        <rFont val="Arial"/>
        <family val="2"/>
      </rPr>
      <t>Miami-Dade</t>
    </r>
  </si>
  <si>
    <r>
      <rPr>
        <sz val="12"/>
        <rFont val="Arial"/>
        <family val="2"/>
      </rPr>
      <t>December 1 – May 31</t>
    </r>
  </si>
  <si>
    <r>
      <rPr>
        <sz val="12"/>
        <rFont val="Arial"/>
        <family val="2"/>
      </rPr>
      <t>Naples</t>
    </r>
  </si>
  <si>
    <r>
      <rPr>
        <sz val="12"/>
        <rFont val="Arial"/>
        <family val="2"/>
      </rPr>
      <t>Collier</t>
    </r>
  </si>
  <si>
    <r>
      <rPr>
        <sz val="12"/>
        <rFont val="Arial"/>
        <family val="2"/>
      </rPr>
      <t>December 1 – April 30</t>
    </r>
  </si>
  <si>
    <r>
      <rPr>
        <sz val="12"/>
        <rFont val="Arial"/>
        <family val="2"/>
      </rPr>
      <t>Panama City</t>
    </r>
  </si>
  <si>
    <r>
      <rPr>
        <sz val="12"/>
        <rFont val="Arial"/>
        <family val="2"/>
      </rPr>
      <t>Bay</t>
    </r>
  </si>
  <si>
    <r>
      <rPr>
        <sz val="12"/>
        <rFont val="Arial"/>
        <family val="2"/>
      </rPr>
      <t>Sarasota</t>
    </r>
  </si>
  <si>
    <r>
      <rPr>
        <sz val="12"/>
        <rFont val="Arial"/>
        <family val="2"/>
      </rPr>
      <t>February 1 – April 30</t>
    </r>
  </si>
  <si>
    <r>
      <rPr>
        <sz val="12"/>
        <rFont val="Arial"/>
        <family val="2"/>
      </rPr>
      <t>Sebring</t>
    </r>
  </si>
  <si>
    <r>
      <rPr>
        <sz val="12"/>
        <rFont val="Arial"/>
        <family val="2"/>
      </rPr>
      <t>Highlands</t>
    </r>
  </si>
  <si>
    <r>
      <rPr>
        <sz val="12"/>
        <rFont val="Arial"/>
        <family val="2"/>
      </rPr>
      <t>Stuart</t>
    </r>
  </si>
  <si>
    <r>
      <rPr>
        <sz val="12"/>
        <rFont val="Arial"/>
        <family val="2"/>
      </rPr>
      <t>Martin</t>
    </r>
  </si>
  <si>
    <r>
      <rPr>
        <sz val="12"/>
        <rFont val="Arial"/>
        <family val="2"/>
      </rPr>
      <t xml:space="preserve">Tampa/
</t>
    </r>
    <r>
      <rPr>
        <sz val="12"/>
        <rFont val="Arial"/>
        <family val="2"/>
      </rPr>
      <t>St. Petersburg</t>
    </r>
  </si>
  <si>
    <r>
      <rPr>
        <sz val="12"/>
        <rFont val="Arial"/>
        <family val="2"/>
      </rPr>
      <t>Pinellas and Hillsborough</t>
    </r>
  </si>
  <si>
    <r>
      <rPr>
        <sz val="12"/>
        <rFont val="Arial"/>
        <family val="2"/>
      </rPr>
      <t>Vero Beach</t>
    </r>
  </si>
  <si>
    <r>
      <rPr>
        <sz val="12"/>
        <rFont val="Arial"/>
        <family val="2"/>
      </rPr>
      <t>Indian River</t>
    </r>
  </si>
  <si>
    <r>
      <rPr>
        <b/>
        <sz val="12"/>
        <rFont val="Arial"/>
        <family val="2"/>
      </rPr>
      <t>Georgia</t>
    </r>
  </si>
  <si>
    <r>
      <rPr>
        <sz val="12"/>
        <rFont val="Arial"/>
        <family val="2"/>
      </rPr>
      <t>Atlanta</t>
    </r>
  </si>
  <si>
    <r>
      <rPr>
        <sz val="12"/>
        <rFont val="Arial"/>
        <family val="2"/>
      </rPr>
      <t>Fulton and DeKalb</t>
    </r>
  </si>
  <si>
    <r>
      <rPr>
        <sz val="12"/>
        <rFont val="Arial"/>
        <family val="2"/>
      </rPr>
      <t xml:space="preserve">Jekyll Island/
</t>
    </r>
    <r>
      <rPr>
        <sz val="12"/>
        <rFont val="Arial"/>
        <family val="2"/>
      </rPr>
      <t>Brunswick</t>
    </r>
  </si>
  <si>
    <r>
      <rPr>
        <sz val="12"/>
        <rFont val="Arial"/>
        <family val="2"/>
      </rPr>
      <t>Glynn</t>
    </r>
  </si>
  <si>
    <r>
      <rPr>
        <sz val="12"/>
        <rFont val="Arial"/>
        <family val="2"/>
      </rPr>
      <t>March 1 – July 31</t>
    </r>
  </si>
  <si>
    <r>
      <rPr>
        <b/>
        <sz val="12"/>
        <rFont val="Arial"/>
        <family val="2"/>
      </rPr>
      <t>Idaho</t>
    </r>
  </si>
  <si>
    <r>
      <rPr>
        <sz val="12"/>
        <rFont val="Arial"/>
        <family val="2"/>
      </rPr>
      <t>Boise</t>
    </r>
  </si>
  <si>
    <r>
      <rPr>
        <sz val="12"/>
        <rFont val="Arial"/>
        <family val="2"/>
      </rPr>
      <t>Ada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</si>
  <si>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June 1 – September 30</t>
    </r>
  </si>
  <si>
    <r>
      <rPr>
        <sz val="12"/>
        <rFont val="Arial"/>
        <family val="2"/>
      </rPr>
      <t>Coeur d’Alene</t>
    </r>
  </si>
  <si>
    <r>
      <rPr>
        <sz val="12"/>
        <rFont val="Arial"/>
        <family val="2"/>
      </rPr>
      <t>Kootenai</t>
    </r>
  </si>
  <si>
    <r>
      <rPr>
        <sz val="12"/>
        <rFont val="Arial"/>
        <family val="2"/>
      </rPr>
      <t>Sun Valley/ Ketchum</t>
    </r>
  </si>
  <si>
    <r>
      <rPr>
        <sz val="12"/>
        <rFont val="Arial"/>
        <family val="2"/>
      </rPr>
      <t>Blaine and Elmore</t>
    </r>
  </si>
  <si>
    <r>
      <rPr>
        <sz val="12"/>
        <rFont val="Arial"/>
        <family val="2"/>
      </rPr>
      <t xml:space="preserve">December 31 – March 31 and
</t>
    </r>
    <r>
      <rPr>
        <sz val="12"/>
        <rFont val="Arial"/>
        <family val="2"/>
      </rPr>
      <t>June 1 – September 30</t>
    </r>
  </si>
  <si>
    <r>
      <rPr>
        <b/>
        <sz val="12"/>
        <rFont val="Arial"/>
        <family val="2"/>
      </rPr>
      <t>Illinois</t>
    </r>
  </si>
  <si>
    <r>
      <rPr>
        <sz val="12"/>
        <rFont val="Arial"/>
        <family val="2"/>
      </rPr>
      <t>Chicago</t>
    </r>
  </si>
  <si>
    <r>
      <rPr>
        <sz val="12"/>
        <rFont val="Arial"/>
        <family val="2"/>
      </rPr>
      <t>Cook and Lake</t>
    </r>
  </si>
  <si>
    <r>
      <rPr>
        <sz val="12"/>
        <rFont val="Arial"/>
        <family val="2"/>
      </rPr>
      <t xml:space="preserve">October 1 – November 30 and
</t>
    </r>
    <r>
      <rPr>
        <sz val="12"/>
        <rFont val="Arial"/>
        <family val="2"/>
      </rPr>
      <t>April 1 – September 30</t>
    </r>
  </si>
  <si>
    <r>
      <rPr>
        <b/>
        <sz val="12"/>
        <rFont val="Arial"/>
        <family val="2"/>
      </rPr>
      <t>Maine</t>
    </r>
  </si>
  <si>
    <r>
      <rPr>
        <sz val="12"/>
        <rFont val="Arial"/>
        <family val="2"/>
      </rPr>
      <t xml:space="preserve">Bar Harbor/
</t>
    </r>
    <r>
      <rPr>
        <sz val="12"/>
        <rFont val="Arial"/>
        <family val="2"/>
      </rPr>
      <t>Rockport</t>
    </r>
  </si>
  <si>
    <r>
      <rPr>
        <sz val="12"/>
        <rFont val="Arial"/>
        <family val="2"/>
      </rPr>
      <t>Hancock and Knox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</si>
  <si>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May 1 – September 30</t>
    </r>
  </si>
  <si>
    <r>
      <rPr>
        <sz val="12"/>
        <rFont val="Arial"/>
        <family val="2"/>
      </rPr>
      <t>Kennebunk/Kittery/ Sanford</t>
    </r>
  </si>
  <si>
    <r>
      <rPr>
        <sz val="12"/>
        <rFont val="Arial"/>
        <family val="2"/>
      </rPr>
      <t>York</t>
    </r>
  </si>
  <si>
    <r>
      <rPr>
        <sz val="12"/>
        <rFont val="Arial"/>
        <family val="2"/>
      </rPr>
      <t>July 1 – August 31</t>
    </r>
  </si>
  <si>
    <r>
      <rPr>
        <sz val="12"/>
        <rFont val="Arial"/>
        <family val="2"/>
      </rPr>
      <t>Portland</t>
    </r>
  </si>
  <si>
    <r>
      <rPr>
        <sz val="12"/>
        <rFont val="Arial"/>
        <family val="2"/>
      </rPr>
      <t>Cumberland and Sagadahoc</t>
    </r>
  </si>
  <si>
    <r>
      <rPr>
        <b/>
        <sz val="12"/>
        <rFont val="Arial"/>
        <family val="2"/>
      </rPr>
      <t>Maryland</t>
    </r>
  </si>
  <si>
    <r>
      <rPr>
        <sz val="12"/>
        <rFont val="Arial"/>
        <family val="2"/>
      </rPr>
      <t>Ocean City</t>
    </r>
  </si>
  <si>
    <r>
      <rPr>
        <sz val="12"/>
        <rFont val="Arial"/>
        <family val="2"/>
      </rPr>
      <t>Worcester</t>
    </r>
  </si>
  <si>
    <r>
      <rPr>
        <sz val="12"/>
        <rFont val="Arial"/>
        <family val="2"/>
      </rPr>
      <t>Washington, D.C. Metropolitan Area</t>
    </r>
  </si>
  <si>
    <r>
      <rPr>
        <sz val="12"/>
        <rFont val="Arial"/>
        <family val="2"/>
      </rPr>
      <t>Montgomery and Prince George’s</t>
    </r>
  </si>
  <si>
    <r>
      <rPr>
        <b/>
        <sz val="12"/>
        <rFont val="Arial"/>
        <family val="2"/>
      </rPr>
      <t>Massachusetts</t>
    </r>
  </si>
  <si>
    <r>
      <rPr>
        <sz val="12"/>
        <rFont val="Arial"/>
        <family val="2"/>
      </rPr>
      <t>Boston/Cambridge</t>
    </r>
  </si>
  <si>
    <r>
      <rPr>
        <sz val="12"/>
        <rFont val="Arial"/>
        <family val="2"/>
      </rPr>
      <t>Suffolk and city of Cambridge</t>
    </r>
  </si>
  <si>
    <r>
      <rPr>
        <sz val="12"/>
        <rFont val="Arial"/>
        <family val="2"/>
      </rPr>
      <t>Falmouth</t>
    </r>
  </si>
  <si>
    <r>
      <rPr>
        <sz val="12"/>
        <rFont val="Arial"/>
        <family val="2"/>
      </rPr>
      <t>City limits of Falmouth</t>
    </r>
  </si>
  <si>
    <r>
      <rPr>
        <sz val="12"/>
        <rFont val="Arial"/>
        <family val="2"/>
      </rPr>
      <t>Hyannis</t>
    </r>
  </si>
  <si>
    <r>
      <rPr>
        <sz val="12"/>
        <rFont val="Arial"/>
        <family val="2"/>
      </rPr>
      <t>Barnstable less the city of Falmouth</t>
    </r>
  </si>
  <si>
    <r>
      <rPr>
        <sz val="12"/>
        <rFont val="Arial"/>
        <family val="2"/>
      </rPr>
      <t>Martha’s Vineyard</t>
    </r>
  </si>
  <si>
    <r>
      <rPr>
        <sz val="12"/>
        <rFont val="Arial"/>
        <family val="2"/>
      </rPr>
      <t>Dukes</t>
    </r>
  </si>
  <si>
    <r>
      <rPr>
        <sz val="12"/>
        <rFont val="Arial"/>
        <family val="2"/>
      </rPr>
      <t>Nantucket</t>
    </r>
  </si>
  <si>
    <r>
      <rPr>
        <sz val="12"/>
        <rFont val="Arial"/>
        <family val="2"/>
      </rPr>
      <t>June 1 – September 30</t>
    </r>
  </si>
  <si>
    <r>
      <rPr>
        <b/>
        <sz val="12"/>
        <rFont val="Arial"/>
        <family val="2"/>
      </rPr>
      <t>Michigan</t>
    </r>
  </si>
  <si>
    <r>
      <rPr>
        <sz val="12"/>
        <rFont val="Arial"/>
        <family val="2"/>
      </rPr>
      <t>Mackinac Island</t>
    </r>
  </si>
  <si>
    <r>
      <rPr>
        <sz val="12"/>
        <rFont val="Arial"/>
        <family val="2"/>
      </rPr>
      <t>Mackinac</t>
    </r>
  </si>
  <si>
    <r>
      <rPr>
        <sz val="12"/>
        <rFont val="Arial"/>
        <family val="2"/>
      </rPr>
      <t>Petoskey</t>
    </r>
  </si>
  <si>
    <r>
      <rPr>
        <sz val="12"/>
        <rFont val="Arial"/>
        <family val="2"/>
      </rPr>
      <t>Emmet</t>
    </r>
  </si>
  <si>
    <r>
      <rPr>
        <sz val="12"/>
        <rFont val="Arial"/>
        <family val="2"/>
      </rPr>
      <t>Traverse City</t>
    </r>
  </si>
  <si>
    <r>
      <rPr>
        <sz val="12"/>
        <rFont val="Arial"/>
        <family val="2"/>
      </rPr>
      <t>Grand Traverse</t>
    </r>
  </si>
  <si>
    <r>
      <rPr>
        <b/>
        <sz val="12"/>
        <rFont val="Arial"/>
        <family val="2"/>
      </rPr>
      <t>Minnesota</t>
    </r>
  </si>
  <si>
    <r>
      <rPr>
        <sz val="12"/>
        <rFont val="Arial"/>
        <family val="2"/>
      </rPr>
      <t>Duluth</t>
    </r>
  </si>
  <si>
    <r>
      <rPr>
        <sz val="12"/>
        <rFont val="Arial"/>
        <family val="2"/>
      </rPr>
      <t>St. Louis</t>
    </r>
  </si>
  <si>
    <r>
      <rPr>
        <b/>
        <sz val="12"/>
        <rFont val="Arial"/>
        <family val="2"/>
      </rPr>
      <t>Montana</t>
    </r>
  </si>
  <si>
    <r>
      <rPr>
        <sz val="12"/>
        <rFont val="Arial"/>
        <family val="2"/>
      </rPr>
      <t xml:space="preserve">Big Sky/
</t>
    </r>
    <r>
      <rPr>
        <sz val="12"/>
        <rFont val="Arial"/>
        <family val="2"/>
      </rPr>
      <t>West Yellowstone/ Gardiner</t>
    </r>
  </si>
  <si>
    <r>
      <rPr>
        <sz val="12"/>
        <rFont val="Arial"/>
        <family val="2"/>
      </rPr>
      <t>Gallatin and Park</t>
    </r>
  </si>
  <si>
    <r>
      <rPr>
        <sz val="12"/>
        <rFont val="Arial"/>
        <family val="2"/>
      </rPr>
      <t>Kalispell/Whitefish</t>
    </r>
  </si>
  <si>
    <r>
      <rPr>
        <sz val="12"/>
        <rFont val="Arial"/>
        <family val="2"/>
      </rPr>
      <t>Flathead</t>
    </r>
  </si>
  <si>
    <r>
      <rPr>
        <sz val="12"/>
        <rFont val="Arial"/>
        <family val="2"/>
      </rPr>
      <t>July 1 – September 30</t>
    </r>
  </si>
  <si>
    <r>
      <rPr>
        <b/>
        <sz val="12"/>
        <rFont val="Arial"/>
        <family val="2"/>
      </rPr>
      <t>New Jersey</t>
    </r>
  </si>
  <si>
    <r>
      <rPr>
        <sz val="12"/>
        <rFont val="Arial"/>
        <family val="2"/>
      </rPr>
      <t>Toms River</t>
    </r>
  </si>
  <si>
    <r>
      <rPr>
        <sz val="12"/>
        <rFont val="Arial"/>
        <family val="2"/>
      </rPr>
      <t>Ocean</t>
    </r>
  </si>
  <si>
    <r>
      <rPr>
        <b/>
        <sz val="12"/>
        <rFont val="Arial"/>
        <family val="2"/>
      </rPr>
      <t>New York</t>
    </r>
  </si>
  <si>
    <r>
      <rPr>
        <sz val="12"/>
        <rFont val="Arial"/>
        <family val="2"/>
      </rPr>
      <t>Glens Falls</t>
    </r>
  </si>
  <si>
    <r>
      <rPr>
        <sz val="12"/>
        <rFont val="Arial"/>
        <family val="2"/>
      </rPr>
      <t>Warren</t>
    </r>
  </si>
  <si>
    <r>
      <rPr>
        <sz val="12"/>
        <rFont val="Arial"/>
        <family val="2"/>
      </rPr>
      <t>Lake Placid</t>
    </r>
  </si>
  <si>
    <r>
      <rPr>
        <sz val="12"/>
        <rFont val="Arial"/>
        <family val="2"/>
      </rPr>
      <t>Essex</t>
    </r>
  </si>
  <si>
    <r>
      <rPr>
        <sz val="12"/>
        <rFont val="Arial"/>
        <family val="2"/>
      </rPr>
      <t>New York City</t>
    </r>
  </si>
  <si>
    <r>
      <rPr>
        <sz val="12"/>
        <rFont val="Arial"/>
        <family val="2"/>
      </rPr>
      <t>Bronx, Kings, New York, Queens, and Richmond</t>
    </r>
  </si>
  <si>
    <r>
      <rPr>
        <sz val="12"/>
        <rFont val="Arial"/>
        <family val="2"/>
      </rPr>
      <t xml:space="preserve">Saratoga Springs/
</t>
    </r>
    <r>
      <rPr>
        <sz val="12"/>
        <rFont val="Arial"/>
        <family val="2"/>
      </rPr>
      <t>Schenectady</t>
    </r>
  </si>
  <si>
    <r>
      <rPr>
        <sz val="12"/>
        <rFont val="Arial"/>
        <family val="2"/>
      </rPr>
      <t>Saratoga and Schenectady</t>
    </r>
  </si>
  <si>
    <r>
      <rPr>
        <b/>
        <sz val="12"/>
        <rFont val="Arial"/>
        <family val="2"/>
      </rPr>
      <t>North Carolina</t>
    </r>
  </si>
  <si>
    <r>
      <rPr>
        <sz val="12"/>
        <rFont val="Arial"/>
        <family val="2"/>
      </rPr>
      <t>Kill Devil Hills</t>
    </r>
  </si>
  <si>
    <r>
      <rPr>
        <sz val="12"/>
        <rFont val="Arial"/>
        <family val="2"/>
      </rPr>
      <t>Dare</t>
    </r>
  </si>
  <si>
    <r>
      <rPr>
        <b/>
        <sz val="12"/>
        <rFont val="Arial"/>
        <family val="2"/>
      </rPr>
      <t>Oregon</t>
    </r>
  </si>
  <si>
    <r>
      <rPr>
        <sz val="12"/>
        <rFont val="Arial"/>
        <family val="2"/>
      </rPr>
      <t>Bend</t>
    </r>
  </si>
  <si>
    <r>
      <rPr>
        <sz val="12"/>
        <rFont val="Arial"/>
        <family val="2"/>
      </rPr>
      <t>Deschutes</t>
    </r>
  </si>
  <si>
    <r>
      <rPr>
        <sz val="12"/>
        <rFont val="Arial"/>
        <family val="2"/>
      </rPr>
      <t>Eugene/Florence</t>
    </r>
  </si>
  <si>
    <r>
      <rPr>
        <sz val="12"/>
        <rFont val="Arial"/>
        <family val="2"/>
      </rPr>
      <t>Lane</t>
    </r>
  </si>
  <si>
    <r>
      <rPr>
        <sz val="12"/>
        <rFont val="Arial"/>
        <family val="2"/>
      </rPr>
      <t>Seaside</t>
    </r>
  </si>
  <si>
    <r>
      <rPr>
        <sz val="12"/>
        <rFont val="Arial"/>
        <family val="2"/>
      </rPr>
      <t>Clatsop</t>
    </r>
  </si>
  <si>
    <r>
      <rPr>
        <b/>
        <sz val="12"/>
        <rFont val="Arial"/>
        <family val="2"/>
      </rPr>
      <t>Pennsylvania</t>
    </r>
  </si>
  <si>
    <r>
      <rPr>
        <sz val="12"/>
        <rFont val="Arial"/>
        <family val="2"/>
      </rPr>
      <t>Hershey</t>
    </r>
  </si>
  <si>
    <r>
      <rPr>
        <sz val="12"/>
        <rFont val="Arial"/>
        <family val="2"/>
      </rPr>
      <t>Philadelphia</t>
    </r>
  </si>
  <si>
    <r>
      <rPr>
        <b/>
        <sz val="12"/>
        <rFont val="Arial"/>
        <family val="2"/>
      </rPr>
      <t>Rhode Island</t>
    </r>
  </si>
  <si>
    <r>
      <rPr>
        <sz val="12"/>
        <rFont val="Arial"/>
        <family val="2"/>
      </rPr>
      <t xml:space="preserve">Jamestown/ Middletown/
</t>
    </r>
    <r>
      <rPr>
        <sz val="12"/>
        <rFont val="Arial"/>
        <family val="2"/>
      </rPr>
      <t>Newport</t>
    </r>
  </si>
  <si>
    <r>
      <rPr>
        <sz val="12"/>
        <rFont val="Arial"/>
        <family val="2"/>
      </rPr>
      <t>Newport</t>
    </r>
  </si>
  <si>
    <r>
      <rPr>
        <b/>
        <sz val="12"/>
        <rFont val="Arial"/>
        <family val="2"/>
      </rPr>
      <t>South Carolina</t>
    </r>
  </si>
  <si>
    <r>
      <rPr>
        <sz val="12"/>
        <rFont val="Arial"/>
        <family val="2"/>
      </rPr>
      <t>Charleston</t>
    </r>
  </si>
  <si>
    <r>
      <rPr>
        <sz val="12"/>
        <rFont val="Arial"/>
        <family val="2"/>
      </rPr>
      <t xml:space="preserve">Charleston, Berkeley, and
</t>
    </r>
    <r>
      <rPr>
        <sz val="12"/>
        <rFont val="Arial"/>
        <family val="2"/>
      </rPr>
      <t>Dorchester</t>
    </r>
  </si>
  <si>
    <r>
      <rPr>
        <sz val="12"/>
        <rFont val="Arial"/>
        <family val="2"/>
      </rPr>
      <t>Hilton Head</t>
    </r>
  </si>
  <si>
    <r>
      <rPr>
        <sz val="12"/>
        <rFont val="Arial"/>
        <family val="2"/>
      </rPr>
      <t>Beaufort</t>
    </r>
  </si>
  <si>
    <r>
      <rPr>
        <sz val="12"/>
        <rFont val="Arial"/>
        <family val="2"/>
      </rPr>
      <t>March 1 – August 31</t>
    </r>
  </si>
  <si>
    <r>
      <rPr>
        <b/>
        <sz val="12"/>
        <rFont val="Arial"/>
        <family val="2"/>
      </rPr>
      <t>Tennessee</t>
    </r>
  </si>
  <si>
    <r>
      <rPr>
        <sz val="12"/>
        <rFont val="Arial"/>
        <family val="2"/>
      </rPr>
      <t>Nashville</t>
    </r>
  </si>
  <si>
    <r>
      <rPr>
        <sz val="12"/>
        <rFont val="Arial"/>
        <family val="2"/>
      </rPr>
      <t>Davidson</t>
    </r>
  </si>
  <si>
    <r>
      <rPr>
        <b/>
        <sz val="12"/>
        <rFont val="Arial"/>
        <family val="2"/>
      </rPr>
      <t>Utah</t>
    </r>
  </si>
  <si>
    <r>
      <rPr>
        <sz val="12"/>
        <rFont val="Arial"/>
        <family val="2"/>
      </rPr>
      <t>Moab</t>
    </r>
  </si>
  <si>
    <r>
      <rPr>
        <sz val="12"/>
        <rFont val="Arial"/>
        <family val="2"/>
      </rPr>
      <t>Grand</t>
    </r>
  </si>
  <si>
    <r>
      <rPr>
        <sz val="12"/>
        <rFont val="Arial"/>
        <family val="2"/>
      </rPr>
      <t xml:space="preserve">October 1 – October 31,
</t>
    </r>
    <r>
      <rPr>
        <sz val="12"/>
        <rFont val="Arial"/>
        <family val="2"/>
      </rPr>
      <t xml:space="preserve">March 1 – June 30, and
</t>
    </r>
    <r>
      <rPr>
        <sz val="12"/>
        <rFont val="Arial"/>
        <family val="2"/>
      </rPr>
      <t>September 1 – September 30</t>
    </r>
  </si>
  <si>
    <r>
      <rPr>
        <sz val="12"/>
        <rFont val="Arial"/>
        <family val="2"/>
      </rPr>
      <t>Park City</t>
    </r>
  </si>
  <si>
    <r>
      <rPr>
        <b/>
        <sz val="12"/>
        <rFont val="Arial"/>
        <family val="2"/>
      </rPr>
      <t>Vermont</t>
    </r>
  </si>
  <si>
    <r>
      <rPr>
        <sz val="12"/>
        <rFont val="Arial"/>
        <family val="2"/>
      </rPr>
      <t>Burlington</t>
    </r>
  </si>
  <si>
    <r>
      <rPr>
        <sz val="12"/>
        <rFont val="Arial"/>
        <family val="2"/>
      </rPr>
      <t>Chittenden</t>
    </r>
  </si>
  <si>
    <r>
      <rPr>
        <sz val="12"/>
        <rFont val="Arial"/>
        <family val="2"/>
      </rPr>
      <t>Manchester</t>
    </r>
  </si>
  <si>
    <r>
      <rPr>
        <sz val="12"/>
        <rFont val="Arial"/>
        <family val="2"/>
      </rPr>
      <t>Bennington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</si>
  <si>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August 1 – September 30</t>
    </r>
  </si>
  <si>
    <r>
      <rPr>
        <sz val="12"/>
        <rFont val="Arial"/>
        <family val="2"/>
      </rPr>
      <t>Montpelier</t>
    </r>
  </si>
  <si>
    <r>
      <rPr>
        <sz val="12"/>
        <rFont val="Arial"/>
        <family val="2"/>
      </rPr>
      <t>Washington</t>
    </r>
  </si>
  <si>
    <r>
      <rPr>
        <b/>
        <sz val="12"/>
        <rFont val="Arial"/>
        <family val="2"/>
      </rPr>
      <t>Virginia</t>
    </r>
  </si>
  <si>
    <r>
      <rPr>
        <sz val="12"/>
        <rFont val="Arial"/>
        <family val="2"/>
      </rPr>
      <t>Virginia Beach</t>
    </r>
  </si>
  <si>
    <r>
      <rPr>
        <sz val="12"/>
        <rFont val="Arial"/>
        <family val="2"/>
      </rPr>
      <t>City of Virginia Beach</t>
    </r>
  </si>
  <si>
    <r>
      <rPr>
        <sz val="12"/>
        <rFont val="Arial"/>
        <family val="2"/>
      </rPr>
      <t>Wallops Island</t>
    </r>
  </si>
  <si>
    <r>
      <rPr>
        <sz val="12"/>
        <rFont val="Arial"/>
        <family val="2"/>
      </rPr>
      <t>Accomack</t>
    </r>
  </si>
  <si>
    <r>
      <rPr>
        <sz val="12"/>
        <rFont val="Arial"/>
        <family val="2"/>
      </rPr>
      <t>Cities of Alexandria, Falls Church, and Fairfax; counties of Arlington and Fairfax</t>
    </r>
  </si>
  <si>
    <r>
      <rPr>
        <b/>
        <sz val="12"/>
        <rFont val="Arial"/>
        <family val="2"/>
      </rPr>
      <t>Washington</t>
    </r>
  </si>
  <si>
    <r>
      <rPr>
        <sz val="12"/>
        <rFont val="Arial"/>
        <family val="2"/>
      </rPr>
      <t>Port Angeles/ Port Townsend</t>
    </r>
  </si>
  <si>
    <r>
      <rPr>
        <sz val="12"/>
        <rFont val="Arial"/>
        <family val="2"/>
      </rPr>
      <t>Clallam and Jefferson</t>
    </r>
  </si>
  <si>
    <r>
      <rPr>
        <sz val="12"/>
        <rFont val="Arial"/>
        <family val="2"/>
      </rPr>
      <t>Seattle</t>
    </r>
  </si>
  <si>
    <r>
      <rPr>
        <sz val="12"/>
        <rFont val="Arial"/>
        <family val="2"/>
      </rPr>
      <t>King</t>
    </r>
  </si>
  <si>
    <r>
      <rPr>
        <b/>
        <sz val="12"/>
        <rFont val="Arial"/>
        <family val="2"/>
      </rPr>
      <t>Wyoming</t>
    </r>
  </si>
  <si>
    <r>
      <rPr>
        <sz val="12"/>
        <rFont val="Arial"/>
        <family val="2"/>
      </rPr>
      <t>Jackson/Pinedale</t>
    </r>
  </si>
  <si>
    <r>
      <rPr>
        <sz val="12"/>
        <rFont val="Arial"/>
        <family val="2"/>
      </rPr>
      <t>Teton and Sublette</t>
    </r>
  </si>
  <si>
    <r>
      <rPr>
        <sz val="12"/>
        <rFont val="Arial"/>
        <family val="2"/>
      </rPr>
      <t xml:space="preserve">3.  </t>
    </r>
    <r>
      <rPr>
        <u/>
        <sz val="12"/>
        <rFont val="Arial"/>
        <family val="2"/>
      </rPr>
      <t>Changes in high-cost localities</t>
    </r>
    <r>
      <rPr>
        <sz val="12"/>
        <rFont val="Arial"/>
        <family val="2"/>
      </rPr>
      <t>.  The list of high-cost localities in this notice differs</t>
    </r>
  </si>
  <si>
    <r>
      <rPr>
        <sz val="12"/>
        <rFont val="Arial"/>
        <family val="2"/>
      </rPr>
      <t xml:space="preserve">from the list of high-cost localities in section 5 of Notice 2023-68.
</t>
    </r>
    <r>
      <rPr>
        <sz val="12"/>
        <rFont val="Arial"/>
        <family val="2"/>
      </rPr>
      <t xml:space="preserve">a. The following localities have been added to the list of high-cost localities: Los Angeles, California; Mammoth Lakes, California; Palm Springs, California; South Lake Tahoe, California; Boise, Idaho; Coeur d’Alene, Idaho; Bend, Oregon; Burlington, Vermont.
</t>
    </r>
    <r>
      <rPr>
        <sz val="12"/>
        <rFont val="Arial"/>
        <family val="2"/>
      </rPr>
      <t xml:space="preserve">b. The following localities have changed the portion of the year in which they are high-cost localities: Sedona, Arizona; Monterey, California; Napa, California; San Luis Obispo, California; Yosemite National Park, California; Aspen, Colorado;
</t>
    </r>
    <r>
      <rPr>
        <sz val="12"/>
        <rFont val="Arial"/>
        <family val="2"/>
      </rPr>
      <t>Silverthorne/Breckenridge, Colorado; Lewes, Delaware; District of Columbia</t>
    </r>
  </si>
  <si>
    <r>
      <rPr>
        <sz val="12"/>
        <rFont val="Arial"/>
        <family val="2"/>
      </rPr>
      <t xml:space="preserve">(see also Maryland and Virginia); Boca Raton/Delray Beach/Jupiter, Florida; Fort Myers, Florida; Tampa/St. Petersburg, Florida; Vero Beach, Florida; Bar Harbor/Rockport, Maine; Portland, Maine; Ocean City, Maryland; Washington,
</t>
    </r>
    <r>
      <rPr>
        <sz val="12"/>
        <rFont val="Arial"/>
        <family val="2"/>
      </rPr>
      <t xml:space="preserve">D.C. Metropolitan Area in Maryland (counties of Montgomery and Prince George’s); Falmouth, Massachusetts; Nantucket, Massachusetts; Petoskey, Michigan; Kalispell/Whitefish, Montana; Kill Devil Hills, North Carolina; Philadelphia, Pennsylvania; Moab, Utah; Washington, D.C. Metropolitan Area in Virginia (cities of Alexandria, Falls Church, and Fairfax; counties of Arlington and Fairfax); Seattle, Washington.
</t>
    </r>
    <r>
      <rPr>
        <sz val="12"/>
        <rFont val="Arial"/>
        <family val="2"/>
      </rPr>
      <t xml:space="preserve">c. The following localities have been removed from the list of high-cost localities: Mill Valley/San Rafael/Novato, California; Oakland, California; San Mateo/Foster City/Belmont, California; Grand Lake, Colorado; Pensacola, Florida; Punta Gorda, Florida; Missoula, Montana; Carlsbad, New Mexico; Lincoln City, Oregon; Myrtle Beach, South Carolina; Cody, Wyoming.
</t>
    </r>
    <r>
      <rPr>
        <sz val="12"/>
        <rFont val="Arial"/>
        <family val="2"/>
      </rPr>
      <t xml:space="preserve">SECTION 6.  EFFECTIVE DATE
</t>
    </r>
    <r>
      <rPr>
        <sz val="12"/>
        <rFont val="Arial"/>
        <family val="2"/>
      </rPr>
      <t xml:space="preserve">This notice is effective for </t>
    </r>
    <r>
      <rPr>
        <u/>
        <sz val="12"/>
        <rFont val="Arial"/>
        <family val="2"/>
      </rPr>
      <t>per diem</t>
    </r>
    <r>
      <rPr>
        <sz val="12"/>
        <rFont val="Arial"/>
        <family val="2"/>
      </rPr>
      <t xml:space="preserve"> allowances for lodging, meal and incidental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</si>
</sst>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</font>
    <font>
      <sz val="12"/>
      <name val="Arial"/>
    </font>
    <font>
      <sz val="12"/>
      <name val="Arial"/>
      <family val="2"/>
    </font>
    <font>
      <u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auto="1"/>
      </top>
      <bottom style="thin">
        <color theme="1" tint="0.499984740745262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227">
    <xf numFmtId="0" fontId="0" fillId="0" borderId="0" xfId="0"/>
    <xf numFmtId="165" fontId="4" fillId="0" borderId="12" xfId="3" applyNumberFormat="1" applyFont="1" applyBorder="1" applyAlignment="1">
      <alignment horizontal="center" vertical="center"/>
    </xf>
    <xf numFmtId="44" fontId="7" fillId="0" borderId="25" xfId="2" applyFont="1" applyBorder="1" applyAlignment="1" applyProtection="1">
      <alignment vertical="center"/>
      <protection locked="0"/>
    </xf>
    <xf numFmtId="0" fontId="8" fillId="0" borderId="0" xfId="5"/>
    <xf numFmtId="0" fontId="7" fillId="0" borderId="0" xfId="3" applyFont="1" applyAlignment="1">
      <alignment vertical="center"/>
    </xf>
    <xf numFmtId="0" fontId="7" fillId="0" borderId="0" xfId="4" applyAlignment="1">
      <alignment vertical="center"/>
    </xf>
    <xf numFmtId="0" fontId="10" fillId="0" borderId="0" xfId="3" applyFont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3" xfId="4" applyFont="1" applyBorder="1" applyAlignment="1">
      <alignment vertical="center"/>
    </xf>
    <xf numFmtId="44" fontId="7" fillId="0" borderId="21" xfId="2" applyFont="1" applyBorder="1" applyAlignment="1" applyProtection="1">
      <alignment horizontal="center" vertical="center"/>
    </xf>
    <xf numFmtId="44" fontId="7" fillId="0" borderId="9" xfId="2" applyFont="1" applyBorder="1" applyAlignment="1" applyProtection="1">
      <alignment vertical="center"/>
      <protection locked="0"/>
    </xf>
    <xf numFmtId="44" fontId="7" fillId="0" borderId="9" xfId="2" applyFont="1" applyBorder="1" applyAlignment="1" applyProtection="1">
      <alignment vertical="center"/>
    </xf>
    <xf numFmtId="0" fontId="10" fillId="0" borderId="9" xfId="3" applyFont="1" applyBorder="1" applyAlignment="1">
      <alignment vertical="center"/>
    </xf>
    <xf numFmtId="44" fontId="7" fillId="0" borderId="35" xfId="2" applyFont="1" applyBorder="1" applyAlignment="1" applyProtection="1">
      <alignment vertical="center"/>
      <protection locked="0"/>
    </xf>
    <xf numFmtId="44" fontId="7" fillId="0" borderId="28" xfId="2" applyFont="1" applyBorder="1" applyAlignment="1" applyProtection="1">
      <alignment vertical="center"/>
      <protection locked="0"/>
    </xf>
    <xf numFmtId="0" fontId="5" fillId="8" borderId="0" xfId="0" applyFont="1" applyFill="1"/>
    <xf numFmtId="43" fontId="14" fillId="8" borderId="9" xfId="1" applyFont="1" applyFill="1" applyBorder="1"/>
    <xf numFmtId="43" fontId="14" fillId="8" borderId="0" xfId="1" applyFont="1" applyFill="1" applyBorder="1"/>
    <xf numFmtId="0" fontId="14" fillId="8" borderId="0" xfId="0" applyFont="1" applyFill="1"/>
    <xf numFmtId="44" fontId="7" fillId="6" borderId="9" xfId="2" applyFont="1" applyFill="1" applyBorder="1" applyAlignment="1" applyProtection="1">
      <alignment vertical="center"/>
    </xf>
    <xf numFmtId="43" fontId="14" fillId="8" borderId="9" xfId="1" applyFont="1" applyFill="1" applyBorder="1" applyProtection="1">
      <protection locked="0"/>
    </xf>
    <xf numFmtId="0" fontId="3" fillId="2" borderId="40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7" fillId="2" borderId="0" xfId="4" applyFill="1" applyAlignment="1">
      <alignment vertical="center"/>
    </xf>
    <xf numFmtId="0" fontId="13" fillId="9" borderId="4" xfId="3" applyFont="1" applyFill="1" applyBorder="1" applyProtection="1">
      <protection locked="0"/>
    </xf>
    <xf numFmtId="164" fontId="7" fillId="5" borderId="44" xfId="4" applyNumberFormat="1" applyFill="1" applyBorder="1" applyAlignment="1">
      <alignment vertical="center"/>
    </xf>
    <xf numFmtId="164" fontId="7" fillId="7" borderId="45" xfId="4" applyNumberFormat="1" applyFill="1" applyBorder="1" applyAlignment="1" applyProtection="1">
      <alignment vertical="center"/>
      <protection locked="0"/>
    </xf>
    <xf numFmtId="0" fontId="7" fillId="6" borderId="46" xfId="4" applyFill="1" applyBorder="1" applyAlignment="1">
      <alignment vertical="center"/>
    </xf>
    <xf numFmtId="44" fontId="7" fillId="0" borderId="7" xfId="2" applyFont="1" applyBorder="1" applyAlignment="1" applyProtection="1">
      <alignment vertical="center"/>
    </xf>
    <xf numFmtId="44" fontId="7" fillId="0" borderId="7" xfId="2" applyFont="1" applyBorder="1" applyAlignment="1" applyProtection="1">
      <alignment vertical="center"/>
      <protection locked="0"/>
    </xf>
    <xf numFmtId="44" fontId="7" fillId="0" borderId="29" xfId="2" applyFont="1" applyBorder="1" applyAlignment="1" applyProtection="1">
      <alignment vertical="center"/>
      <protection locked="0"/>
    </xf>
    <xf numFmtId="44" fontId="7" fillId="0" borderId="37" xfId="2" applyFont="1" applyBorder="1" applyAlignment="1" applyProtection="1">
      <alignment vertical="center"/>
      <protection locked="0"/>
    </xf>
    <xf numFmtId="44" fontId="7" fillId="6" borderId="7" xfId="2" applyFont="1" applyFill="1" applyBorder="1" applyAlignment="1" applyProtection="1">
      <alignment vertical="center"/>
    </xf>
    <xf numFmtId="0" fontId="13" fillId="9" borderId="2" xfId="3" applyFont="1" applyFill="1" applyBorder="1" applyProtection="1">
      <protection locked="0"/>
    </xf>
    <xf numFmtId="0" fontId="7" fillId="4" borderId="50" xfId="2" applyNumberFormat="1" applyFont="1" applyFill="1" applyBorder="1" applyAlignment="1" applyProtection="1">
      <alignment vertical="center"/>
      <protection locked="0"/>
    </xf>
    <xf numFmtId="0" fontId="7" fillId="4" borderId="51" xfId="2" applyNumberFormat="1" applyFont="1" applyFill="1" applyBorder="1" applyAlignment="1" applyProtection="1">
      <alignment vertical="center"/>
      <protection locked="0"/>
    </xf>
    <xf numFmtId="44" fontId="7" fillId="0" borderId="52" xfId="2" applyFont="1" applyBorder="1" applyAlignment="1" applyProtection="1">
      <alignment horizontal="center" vertical="center"/>
    </xf>
    <xf numFmtId="44" fontId="7" fillId="0" borderId="53" xfId="2" applyFont="1" applyBorder="1" applyAlignment="1" applyProtection="1">
      <alignment horizontal="center" vertical="center"/>
    </xf>
    <xf numFmtId="44" fontId="7" fillId="0" borderId="54" xfId="2" applyFont="1" applyBorder="1" applyAlignment="1" applyProtection="1">
      <alignment horizontal="center" vertical="center"/>
    </xf>
    <xf numFmtId="0" fontId="3" fillId="2" borderId="17" xfId="3" applyFont="1" applyFill="1" applyBorder="1" applyAlignment="1">
      <alignment vertical="center"/>
    </xf>
    <xf numFmtId="0" fontId="13" fillId="4" borderId="34" xfId="3" applyFont="1" applyFill="1" applyBorder="1" applyProtection="1">
      <protection locked="0"/>
    </xf>
    <xf numFmtId="0" fontId="13" fillId="4" borderId="24" xfId="3" applyFont="1" applyFill="1" applyBorder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17" fillId="12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top" wrapText="1"/>
    </xf>
    <xf numFmtId="0" fontId="15" fillId="10" borderId="0" xfId="0" applyFont="1" applyFill="1" applyAlignment="1">
      <alignment horizontal="left" vertical="top" wrapText="1"/>
    </xf>
    <xf numFmtId="0" fontId="15" fillId="10" borderId="0" xfId="0" applyFont="1" applyFill="1" applyAlignment="1">
      <alignment horizontal="center" vertical="top" wrapText="1"/>
    </xf>
    <xf numFmtId="0" fontId="16" fillId="10" borderId="0" xfId="0" applyFont="1" applyFill="1" applyAlignment="1">
      <alignment horizontal="center" vertical="top" wrapText="1"/>
    </xf>
    <xf numFmtId="0" fontId="16" fillId="10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/>
    </xf>
    <xf numFmtId="14" fontId="7" fillId="0" borderId="4" xfId="4" applyNumberFormat="1" applyBorder="1" applyAlignment="1" applyProtection="1">
      <alignment vertical="center"/>
      <protection locked="0"/>
    </xf>
    <xf numFmtId="0" fontId="18" fillId="0" borderId="0" xfId="0" applyFont="1"/>
    <xf numFmtId="44" fontId="7" fillId="0" borderId="57" xfId="2" applyFont="1" applyBorder="1" applyAlignment="1" applyProtection="1">
      <alignment vertical="center"/>
      <protection locked="0"/>
    </xf>
    <xf numFmtId="44" fontId="4" fillId="4" borderId="12" xfId="2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7" fillId="0" borderId="59" xfId="2" applyFont="1" applyBorder="1" applyAlignment="1" applyProtection="1">
      <alignment horizontal="center" vertical="center"/>
    </xf>
    <xf numFmtId="44" fontId="7" fillId="0" borderId="58" xfId="2" applyFont="1" applyBorder="1" applyAlignment="1" applyProtection="1">
      <alignment horizontal="center" vertical="center"/>
    </xf>
    <xf numFmtId="44" fontId="7" fillId="0" borderId="60" xfId="2" applyFont="1" applyBorder="1" applyAlignment="1" applyProtection="1">
      <alignment horizontal="center" vertical="center"/>
    </xf>
    <xf numFmtId="43" fontId="7" fillId="4" borderId="9" xfId="1" applyFont="1" applyFill="1" applyBorder="1" applyAlignment="1" applyProtection="1">
      <alignment vertical="center"/>
      <protection locked="0"/>
    </xf>
    <xf numFmtId="43" fontId="7" fillId="4" borderId="7" xfId="1" applyFont="1" applyFill="1" applyBorder="1" applyAlignment="1" applyProtection="1">
      <alignment vertical="center"/>
      <protection locked="0"/>
    </xf>
    <xf numFmtId="14" fontId="14" fillId="8" borderId="9" xfId="0" applyNumberFormat="1" applyFont="1" applyFill="1" applyBorder="1" applyProtection="1">
      <protection locked="0"/>
    </xf>
    <xf numFmtId="0" fontId="20" fillId="0" borderId="0" xfId="0" applyFont="1"/>
    <xf numFmtId="0" fontId="7" fillId="4" borderId="6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44" fontId="7" fillId="0" borderId="65" xfId="2" applyFont="1" applyBorder="1" applyAlignment="1" applyProtection="1">
      <alignment horizontal="center" vertical="center"/>
    </xf>
    <xf numFmtId="0" fontId="10" fillId="0" borderId="67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10" fillId="0" borderId="20" xfId="3" applyFont="1" applyBorder="1" applyAlignment="1">
      <alignment horizontal="left" vertical="center"/>
    </xf>
    <xf numFmtId="44" fontId="7" fillId="0" borderId="68" xfId="2" applyFont="1" applyBorder="1" applyAlignment="1" applyProtection="1">
      <alignment vertical="center"/>
    </xf>
    <xf numFmtId="44" fontId="7" fillId="0" borderId="56" xfId="2" applyFont="1" applyBorder="1" applyAlignment="1" applyProtection="1">
      <alignment horizontal="center" vertical="center"/>
    </xf>
    <xf numFmtId="44" fontId="7" fillId="0" borderId="70" xfId="2" applyFont="1" applyBorder="1" applyAlignment="1" applyProtection="1">
      <alignment horizontal="center" vertical="center"/>
    </xf>
    <xf numFmtId="0" fontId="8" fillId="2" borderId="71" xfId="5" applyFill="1" applyBorder="1" applyAlignment="1" applyProtection="1">
      <alignment horizontal="center"/>
      <protection locked="0"/>
    </xf>
    <xf numFmtId="0" fontId="8" fillId="2" borderId="72" xfId="5" applyFill="1" applyBorder="1" applyAlignment="1" applyProtection="1">
      <alignment horizontal="center"/>
      <protection locked="0"/>
    </xf>
    <xf numFmtId="0" fontId="8" fillId="2" borderId="22" xfId="5" applyFill="1" applyBorder="1" applyAlignment="1" applyProtection="1">
      <alignment horizontal="center"/>
      <protection locked="0"/>
    </xf>
    <xf numFmtId="0" fontId="8" fillId="2" borderId="75" xfId="5" applyFill="1" applyBorder="1" applyAlignment="1" applyProtection="1">
      <alignment horizontal="center"/>
      <protection locked="0"/>
    </xf>
    <xf numFmtId="0" fontId="8" fillId="2" borderId="72" xfId="5" applyFill="1" applyBorder="1" applyProtection="1">
      <protection locked="0"/>
    </xf>
    <xf numFmtId="0" fontId="8" fillId="2" borderId="76" xfId="5" applyFill="1" applyBorder="1" applyAlignment="1" applyProtection="1">
      <alignment horizontal="center"/>
      <protection locked="0"/>
    </xf>
    <xf numFmtId="44" fontId="7" fillId="0" borderId="49" xfId="2" applyFont="1" applyBorder="1" applyAlignment="1" applyProtection="1">
      <alignment horizontal="center" vertical="center"/>
    </xf>
    <xf numFmtId="44" fontId="7" fillId="0" borderId="69" xfId="2" applyFont="1" applyBorder="1" applyAlignment="1" applyProtection="1">
      <alignment horizontal="center" vertical="center"/>
    </xf>
    <xf numFmtId="44" fontId="7" fillId="0" borderId="77" xfId="2" applyFont="1" applyBorder="1" applyAlignment="1" applyProtection="1">
      <alignment horizontal="center" vertical="center"/>
    </xf>
    <xf numFmtId="44" fontId="7" fillId="0" borderId="17" xfId="2" applyFont="1" applyBorder="1" applyAlignment="1" applyProtection="1">
      <alignment horizontal="center" vertical="center"/>
    </xf>
    <xf numFmtId="44" fontId="7" fillId="3" borderId="78" xfId="2" applyFont="1" applyFill="1" applyBorder="1" applyAlignment="1" applyProtection="1">
      <alignment horizontal="center" vertical="center"/>
    </xf>
    <xf numFmtId="0" fontId="8" fillId="3" borderId="4" xfId="5" applyFill="1" applyBorder="1" applyAlignment="1">
      <alignment horizontal="center"/>
    </xf>
    <xf numFmtId="44" fontId="7" fillId="3" borderId="2" xfId="2" applyFont="1" applyFill="1" applyBorder="1" applyAlignment="1" applyProtection="1">
      <alignment horizontal="center" vertical="center"/>
    </xf>
    <xf numFmtId="0" fontId="8" fillId="2" borderId="79" xfId="5" applyFill="1" applyBorder="1" applyAlignment="1" applyProtection="1">
      <alignment horizontal="center"/>
      <protection locked="0"/>
    </xf>
    <xf numFmtId="44" fontId="7" fillId="0" borderId="79" xfId="2" applyFont="1" applyBorder="1" applyAlignment="1" applyProtection="1">
      <alignment horizontal="center" vertical="center"/>
    </xf>
    <xf numFmtId="0" fontId="16" fillId="2" borderId="61" xfId="5" applyFont="1" applyFill="1" applyBorder="1" applyAlignment="1" applyProtection="1">
      <alignment horizontal="center"/>
      <protection locked="0"/>
    </xf>
    <xf numFmtId="0" fontId="16" fillId="2" borderId="62" xfId="5" applyFont="1" applyFill="1" applyBorder="1" applyAlignment="1" applyProtection="1">
      <alignment horizontal="center"/>
      <protection locked="0"/>
    </xf>
    <xf numFmtId="0" fontId="16" fillId="2" borderId="73" xfId="5" applyFont="1" applyFill="1" applyBorder="1" applyAlignment="1" applyProtection="1">
      <alignment horizontal="center"/>
      <protection locked="0"/>
    </xf>
    <xf numFmtId="0" fontId="16" fillId="2" borderId="74" xfId="5" applyFont="1" applyFill="1" applyBorder="1" applyAlignment="1" applyProtection="1">
      <alignment horizontal="center"/>
      <protection locked="0"/>
    </xf>
    <xf numFmtId="0" fontId="16" fillId="2" borderId="75" xfId="5" applyFont="1" applyFill="1" applyBorder="1" applyAlignment="1" applyProtection="1">
      <alignment horizontal="center"/>
      <protection locked="0"/>
    </xf>
    <xf numFmtId="0" fontId="16" fillId="2" borderId="22" xfId="5" applyFont="1" applyFill="1" applyBorder="1" applyAlignment="1" applyProtection="1">
      <alignment horizontal="center"/>
      <protection locked="0"/>
    </xf>
    <xf numFmtId="0" fontId="8" fillId="2" borderId="80" xfId="5" applyFill="1" applyBorder="1" applyAlignment="1" applyProtection="1">
      <alignment horizontal="center"/>
      <protection locked="0"/>
    </xf>
    <xf numFmtId="44" fontId="7" fillId="0" borderId="80" xfId="2" applyFont="1" applyBorder="1" applyAlignment="1" applyProtection="1">
      <alignment horizontal="center" vertical="center"/>
    </xf>
    <xf numFmtId="44" fontId="7" fillId="2" borderId="12" xfId="2" applyFont="1" applyFill="1" applyBorder="1" applyAlignment="1" applyProtection="1">
      <alignment horizontal="center" vertical="center"/>
    </xf>
    <xf numFmtId="0" fontId="22" fillId="2" borderId="12" xfId="5" applyFont="1" applyFill="1" applyBorder="1" applyAlignment="1" applyProtection="1">
      <alignment horizontal="center"/>
      <protection locked="0"/>
    </xf>
    <xf numFmtId="44" fontId="23" fillId="0" borderId="34" xfId="0" applyNumberFormat="1" applyFont="1" applyBorder="1"/>
    <xf numFmtId="165" fontId="9" fillId="11" borderId="12" xfId="3" applyNumberFormat="1" applyFont="1" applyFill="1" applyBorder="1" applyAlignment="1">
      <alignment horizontal="center" vertical="center" wrapText="1"/>
    </xf>
    <xf numFmtId="43" fontId="21" fillId="0" borderId="81" xfId="0" applyNumberFormat="1" applyFont="1" applyBorder="1"/>
    <xf numFmtId="44" fontId="21" fillId="0" borderId="81" xfId="0" applyNumberFormat="1" applyFont="1" applyBorder="1"/>
    <xf numFmtId="0" fontId="21" fillId="13" borderId="12" xfId="0" applyFont="1" applyFill="1" applyBorder="1"/>
    <xf numFmtId="0" fontId="21" fillId="13" borderId="12" xfId="0" applyFont="1" applyFill="1" applyBorder="1" applyAlignment="1">
      <alignment wrapText="1"/>
    </xf>
    <xf numFmtId="0" fontId="0" fillId="0" borderId="0" xfId="0" applyAlignment="1">
      <alignment wrapText="1"/>
    </xf>
    <xf numFmtId="165" fontId="9" fillId="4" borderId="33" xfId="3" applyNumberFormat="1" applyFont="1" applyFill="1" applyBorder="1" applyAlignment="1">
      <alignment horizontal="center" vertical="center" wrapText="1"/>
    </xf>
    <xf numFmtId="165" fontId="9" fillId="4" borderId="25" xfId="3" applyNumberFormat="1" applyFont="1" applyFill="1" applyBorder="1" applyAlignment="1">
      <alignment horizontal="center" vertical="center"/>
    </xf>
    <xf numFmtId="165" fontId="9" fillId="13" borderId="33" xfId="3" applyNumberFormat="1" applyFont="1" applyFill="1" applyBorder="1" applyAlignment="1">
      <alignment horizontal="center" vertical="center"/>
    </xf>
    <xf numFmtId="165" fontId="9" fillId="13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44" fontId="20" fillId="4" borderId="3" xfId="0" applyNumberFormat="1" applyFont="1" applyFill="1" applyBorder="1" applyAlignment="1">
      <alignment horizontal="center"/>
    </xf>
    <xf numFmtId="44" fontId="20" fillId="4" borderId="4" xfId="0" applyNumberFormat="1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165" fontId="9" fillId="0" borderId="25" xfId="3" applyNumberFormat="1" applyFont="1" applyBorder="1" applyAlignment="1">
      <alignment horizontal="center" vertical="center"/>
    </xf>
    <xf numFmtId="0" fontId="7" fillId="0" borderId="9" xfId="4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14" fontId="0" fillId="0" borderId="26" xfId="0" applyNumberFormat="1" applyBorder="1" applyAlignment="1" applyProtection="1">
      <alignment horizontal="center"/>
      <protection locked="0"/>
    </xf>
    <xf numFmtId="0" fontId="7" fillId="0" borderId="42" xfId="4" applyBorder="1" applyAlignment="1" applyProtection="1">
      <alignment horizontal="left" vertical="top"/>
      <protection locked="0"/>
    </xf>
    <xf numFmtId="0" fontId="7" fillId="0" borderId="55" xfId="4" applyBorder="1" applyAlignment="1" applyProtection="1">
      <alignment horizontal="left" vertical="top"/>
      <protection locked="0"/>
    </xf>
    <xf numFmtId="0" fontId="7" fillId="0" borderId="7" xfId="3" applyFont="1" applyBorder="1" applyAlignment="1" applyProtection="1">
      <alignment horizontal="left" vertical="center"/>
      <protection locked="0"/>
    </xf>
    <xf numFmtId="0" fontId="7" fillId="0" borderId="8" xfId="3" applyFont="1" applyBorder="1" applyAlignment="1" applyProtection="1">
      <alignment horizontal="left" vertical="center"/>
      <protection locked="0"/>
    </xf>
    <xf numFmtId="0" fontId="7" fillId="0" borderId="10" xfId="3" applyFont="1" applyBorder="1" applyAlignment="1" applyProtection="1">
      <alignment horizontal="left" vertical="center"/>
      <protection locked="0"/>
    </xf>
    <xf numFmtId="0" fontId="10" fillId="4" borderId="2" xfId="3" applyFont="1" applyFill="1" applyBorder="1" applyAlignment="1">
      <alignment horizontal="right"/>
    </xf>
    <xf numFmtId="0" fontId="10" fillId="4" borderId="3" xfId="3" applyFont="1" applyFill="1" applyBorder="1" applyAlignment="1">
      <alignment horizontal="right"/>
    </xf>
    <xf numFmtId="0" fontId="10" fillId="0" borderId="41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41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10" fillId="0" borderId="43" xfId="3" applyFont="1" applyBorder="1" applyAlignment="1">
      <alignment horizontal="left" vertical="top"/>
    </xf>
    <xf numFmtId="0" fontId="10" fillId="0" borderId="42" xfId="3" applyFont="1" applyBorder="1" applyAlignment="1">
      <alignment horizontal="left" vertical="top"/>
    </xf>
    <xf numFmtId="0" fontId="7" fillId="2" borderId="3" xfId="4" applyFill="1" applyBorder="1" applyAlignment="1">
      <alignment horizontal="center" vertical="center"/>
    </xf>
    <xf numFmtId="0" fontId="7" fillId="2" borderId="4" xfId="4" applyFill="1" applyBorder="1" applyAlignment="1">
      <alignment horizontal="center" vertical="center"/>
    </xf>
    <xf numFmtId="0" fontId="12" fillId="7" borderId="49" xfId="3" applyFont="1" applyFill="1" applyBorder="1" applyAlignment="1">
      <alignment horizontal="right" vertical="center"/>
    </xf>
    <xf numFmtId="0" fontId="12" fillId="7" borderId="11" xfId="3" applyFont="1" applyFill="1" applyBorder="1" applyAlignment="1">
      <alignment horizontal="right" vertical="center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3" xfId="4" applyBorder="1" applyAlignment="1" applyProtection="1">
      <alignment vertical="center"/>
      <protection locked="0"/>
    </xf>
    <xf numFmtId="0" fontId="14" fillId="8" borderId="7" xfId="0" applyFont="1" applyFill="1" applyBorder="1" applyAlignment="1" applyProtection="1">
      <alignment horizontal="center"/>
      <protection locked="0"/>
    </xf>
    <xf numFmtId="0" fontId="14" fillId="8" borderId="8" xfId="0" applyFont="1" applyFill="1" applyBorder="1" applyAlignment="1" applyProtection="1">
      <alignment horizontal="center"/>
      <protection locked="0"/>
    </xf>
    <xf numFmtId="0" fontId="14" fillId="8" borderId="6" xfId="0" applyFont="1" applyFill="1" applyBorder="1" applyAlignment="1" applyProtection="1">
      <alignment horizontal="center"/>
      <protection locked="0"/>
    </xf>
    <xf numFmtId="49" fontId="14" fillId="8" borderId="7" xfId="0" applyNumberFormat="1" applyFont="1" applyFill="1" applyBorder="1" applyAlignment="1" applyProtection="1">
      <alignment horizontal="left"/>
      <protection locked="0"/>
    </xf>
    <xf numFmtId="49" fontId="14" fillId="8" borderId="8" xfId="0" applyNumberFormat="1" applyFont="1" applyFill="1" applyBorder="1" applyAlignment="1" applyProtection="1">
      <alignment horizontal="left"/>
      <protection locked="0"/>
    </xf>
    <xf numFmtId="49" fontId="14" fillId="8" borderId="6" xfId="0" applyNumberFormat="1" applyFont="1" applyFill="1" applyBorder="1" applyAlignment="1" applyProtection="1">
      <alignment horizontal="left"/>
      <protection locked="0"/>
    </xf>
    <xf numFmtId="0" fontId="11" fillId="0" borderId="0" xfId="3" applyFont="1" applyAlignment="1">
      <alignment vertical="center"/>
    </xf>
    <xf numFmtId="0" fontId="6" fillId="0" borderId="0" xfId="4" applyFont="1" applyAlignment="1">
      <alignment vertical="center"/>
    </xf>
    <xf numFmtId="0" fontId="10" fillId="0" borderId="11" xfId="3" applyFont="1" applyBorder="1" applyAlignment="1">
      <alignment horizontal="right" vertical="center"/>
    </xf>
    <xf numFmtId="0" fontId="10" fillId="0" borderId="23" xfId="3" applyFont="1" applyBorder="1" applyAlignment="1">
      <alignment horizontal="right" vertical="center"/>
    </xf>
    <xf numFmtId="0" fontId="7" fillId="0" borderId="27" xfId="4" applyBorder="1" applyAlignment="1">
      <alignment horizontal="left" vertical="center"/>
    </xf>
    <xf numFmtId="0" fontId="7" fillId="0" borderId="28" xfId="4" applyBorder="1" applyAlignment="1">
      <alignment horizontal="left" vertical="center"/>
    </xf>
    <xf numFmtId="0" fontId="7" fillId="6" borderId="6" xfId="4" applyFill="1" applyBorder="1" applyAlignment="1">
      <alignment horizontal="center" vertical="center"/>
    </xf>
    <xf numFmtId="0" fontId="7" fillId="6" borderId="9" xfId="4" applyFill="1" applyBorder="1" applyAlignment="1">
      <alignment horizontal="center" vertical="center"/>
    </xf>
    <xf numFmtId="44" fontId="7" fillId="2" borderId="29" xfId="2" applyFont="1" applyFill="1" applyBorder="1" applyAlignment="1" applyProtection="1">
      <alignment horizontal="center" vertical="center"/>
    </xf>
    <xf numFmtId="44" fontId="7" fillId="2" borderId="38" xfId="2" applyFont="1" applyFill="1" applyBorder="1" applyAlignment="1" applyProtection="1">
      <alignment horizontal="center" vertical="center"/>
    </xf>
    <xf numFmtId="44" fontId="7" fillId="2" borderId="39" xfId="2" applyFont="1" applyFill="1" applyBorder="1" applyAlignment="1" applyProtection="1">
      <alignment horizontal="center" vertical="center"/>
    </xf>
    <xf numFmtId="0" fontId="7" fillId="0" borderId="66" xfId="4" applyBorder="1" applyAlignment="1">
      <alignment horizontal="left" vertical="center"/>
    </xf>
    <xf numFmtId="0" fontId="7" fillId="0" borderId="8" xfId="4" applyBorder="1" applyAlignment="1">
      <alignment horizontal="left" vertical="center"/>
    </xf>
    <xf numFmtId="0" fontId="7" fillId="0" borderId="6" xfId="4" applyBorder="1" applyAlignment="1">
      <alignment horizontal="left" vertical="center"/>
    </xf>
    <xf numFmtId="39" fontId="7" fillId="3" borderId="47" xfId="3" applyNumberFormat="1" applyFont="1" applyFill="1" applyBorder="1" applyAlignment="1">
      <alignment horizontal="center" vertical="center"/>
    </xf>
    <xf numFmtId="39" fontId="7" fillId="3" borderId="48" xfId="3" applyNumberFormat="1" applyFont="1" applyFill="1" applyBorder="1" applyAlignment="1">
      <alignment horizontal="center" vertical="center"/>
    </xf>
    <xf numFmtId="0" fontId="8" fillId="3" borderId="14" xfId="5" applyFill="1" applyBorder="1" applyAlignment="1">
      <alignment horizontal="center"/>
    </xf>
    <xf numFmtId="0" fontId="8" fillId="3" borderId="19" xfId="5" applyFill="1" applyBorder="1" applyAlignment="1">
      <alignment horizontal="center"/>
    </xf>
    <xf numFmtId="0" fontId="14" fillId="8" borderId="9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9" fillId="0" borderId="0" xfId="3" applyFont="1" applyAlignment="1">
      <alignment horizontal="right" vertical="center"/>
    </xf>
    <xf numFmtId="0" fontId="9" fillId="0" borderId="22" xfId="3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0" fontId="9" fillId="0" borderId="0" xfId="4" applyFont="1" applyAlignment="1">
      <alignment horizontal="right" vertical="center"/>
    </xf>
    <xf numFmtId="0" fontId="9" fillId="0" borderId="22" xfId="4" applyFont="1" applyBorder="1" applyAlignment="1">
      <alignment horizontal="right" vertical="center"/>
    </xf>
    <xf numFmtId="0" fontId="7" fillId="0" borderId="11" xfId="3" applyFont="1" applyBorder="1" applyAlignment="1">
      <alignment vertical="center"/>
    </xf>
    <xf numFmtId="0" fontId="7" fillId="0" borderId="11" xfId="4" applyBorder="1" applyAlignment="1">
      <alignment vertical="center"/>
    </xf>
    <xf numFmtId="0" fontId="7" fillId="0" borderId="0" xfId="4" applyAlignment="1">
      <alignment vertical="center"/>
    </xf>
    <xf numFmtId="0" fontId="12" fillId="0" borderId="20" xfId="3" applyFont="1" applyBorder="1" applyAlignment="1">
      <alignment vertical="center"/>
    </xf>
    <xf numFmtId="0" fontId="12" fillId="0" borderId="2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7" fillId="0" borderId="9" xfId="4" applyBorder="1" applyAlignment="1">
      <alignment horizontal="left" vertical="center"/>
    </xf>
    <xf numFmtId="0" fontId="7" fillId="0" borderId="41" xfId="4" applyBorder="1" applyAlignment="1">
      <alignment horizontal="left" vertical="center"/>
    </xf>
    <xf numFmtId="0" fontId="7" fillId="0" borderId="64" xfId="4" applyBorder="1" applyAlignment="1">
      <alignment horizontal="left" vertical="center"/>
    </xf>
    <xf numFmtId="0" fontId="9" fillId="2" borderId="33" xfId="3" applyFont="1" applyFill="1" applyBorder="1" applyAlignment="1">
      <alignment horizontal="center" vertical="center" textRotation="90" wrapText="1"/>
    </xf>
    <xf numFmtId="0" fontId="9" fillId="2" borderId="25" xfId="3" applyFont="1" applyFill="1" applyBorder="1" applyAlignment="1">
      <alignment horizontal="center" vertical="center" textRotation="90" wrapText="1"/>
    </xf>
    <xf numFmtId="0" fontId="9" fillId="2" borderId="21" xfId="3" applyFont="1" applyFill="1" applyBorder="1" applyAlignment="1">
      <alignment horizontal="center" vertical="center" textRotation="90" wrapText="1"/>
    </xf>
    <xf numFmtId="0" fontId="7" fillId="0" borderId="36" xfId="4" applyBorder="1" applyAlignment="1">
      <alignment horizontal="left" vertical="center"/>
    </xf>
    <xf numFmtId="0" fontId="7" fillId="0" borderId="35" xfId="4" applyBorder="1" applyAlignment="1">
      <alignment horizontal="left" vertical="center"/>
    </xf>
    <xf numFmtId="0" fontId="5" fillId="8" borderId="7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7" fillId="0" borderId="40" xfId="3" applyFont="1" applyBorder="1" applyAlignment="1" applyProtection="1">
      <alignment horizontal="left" vertical="center"/>
      <protection locked="0"/>
    </xf>
    <xf numFmtId="0" fontId="7" fillId="0" borderId="1" xfId="3" applyFont="1" applyBorder="1" applyAlignment="1" applyProtection="1">
      <alignment horizontal="left" vertical="center"/>
      <protection locked="0"/>
    </xf>
    <xf numFmtId="0" fontId="7" fillId="0" borderId="5" xfId="3" applyFont="1" applyBorder="1" applyAlignment="1" applyProtection="1">
      <alignment horizontal="left" vertical="center"/>
      <protection locked="0"/>
    </xf>
    <xf numFmtId="0" fontId="7" fillId="0" borderId="2" xfId="4" applyBorder="1" applyAlignment="1" applyProtection="1">
      <alignment horizontal="center" vertical="center"/>
      <protection locked="0"/>
    </xf>
    <xf numFmtId="0" fontId="7" fillId="0" borderId="3" xfId="4" applyBorder="1" applyAlignment="1" applyProtection="1">
      <alignment horizontal="center" vertical="center"/>
      <protection locked="0"/>
    </xf>
    <xf numFmtId="0" fontId="7" fillId="0" borderId="18" xfId="3" applyFont="1" applyBorder="1" applyAlignment="1" applyProtection="1">
      <alignment horizontal="left" vertical="center"/>
      <protection locked="0"/>
    </xf>
    <xf numFmtId="0" fontId="7" fillId="0" borderId="38" xfId="3" applyFont="1" applyBorder="1" applyAlignment="1" applyProtection="1">
      <alignment horizontal="left" vertical="center"/>
      <protection locked="0"/>
    </xf>
    <xf numFmtId="0" fontId="7" fillId="0" borderId="39" xfId="3" applyFont="1" applyBorder="1" applyAlignment="1" applyProtection="1">
      <alignment horizontal="left" vertical="center"/>
      <protection locked="0"/>
    </xf>
    <xf numFmtId="0" fontId="7" fillId="4" borderId="41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0" fontId="7" fillId="6" borderId="41" xfId="4" applyFill="1" applyBorder="1" applyAlignment="1">
      <alignment horizontal="center" vertical="center"/>
    </xf>
    <xf numFmtId="0" fontId="7" fillId="4" borderId="6" xfId="4" applyFill="1" applyBorder="1" applyAlignment="1">
      <alignment horizontal="left" vertical="center"/>
    </xf>
    <xf numFmtId="0" fontId="7" fillId="4" borderId="15" xfId="4" applyFill="1" applyBorder="1" applyAlignment="1">
      <alignment horizontal="left" vertical="center"/>
    </xf>
    <xf numFmtId="0" fontId="7" fillId="4" borderId="13" xfId="4" applyFill="1" applyBorder="1" applyAlignment="1">
      <alignment horizontal="left" vertical="center"/>
    </xf>
    <xf numFmtId="0" fontId="7" fillId="4" borderId="16" xfId="4" applyFill="1" applyBorder="1" applyAlignment="1">
      <alignment horizontal="left" vertical="center"/>
    </xf>
    <xf numFmtId="0" fontId="7" fillId="0" borderId="63" xfId="4" applyBorder="1" applyAlignment="1">
      <alignment horizontal="left" vertical="center"/>
    </xf>
    <xf numFmtId="0" fontId="7" fillId="6" borderId="31" xfId="4" applyFill="1" applyBorder="1" applyAlignment="1">
      <alignment horizontal="left" vertical="center"/>
    </xf>
    <xf numFmtId="0" fontId="7" fillId="6" borderId="30" xfId="4" applyFill="1" applyBorder="1" applyAlignment="1">
      <alignment horizontal="left" vertical="center"/>
    </xf>
    <xf numFmtId="0" fontId="7" fillId="6" borderId="32" xfId="4" applyFill="1" applyBorder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wrapText="1"/>
    </xf>
    <xf numFmtId="0" fontId="25" fillId="14" borderId="0" xfId="0" applyFont="1" applyFill="1" applyAlignment="1">
      <alignment horizontal="center" vertical="center" wrapText="1"/>
    </xf>
    <xf numFmtId="0" fontId="26" fillId="0" borderId="82" xfId="0" applyFont="1" applyBorder="1" applyAlignment="1">
      <alignment horizontal="left" vertical="top" wrapText="1"/>
    </xf>
    <xf numFmtId="0" fontId="0" fillId="0" borderId="82" xfId="0" applyBorder="1" applyAlignment="1">
      <alignment horizontal="left" vertical="top" wrapText="1"/>
    </xf>
    <xf numFmtId="0" fontId="26" fillId="0" borderId="82" xfId="0" applyFont="1" applyBorder="1" applyAlignment="1">
      <alignment horizontal="left" vertical="center" wrapText="1"/>
    </xf>
    <xf numFmtId="0" fontId="25" fillId="14" borderId="0" xfId="0" applyFont="1" applyFill="1" applyAlignment="1">
      <alignment horizontal="left" vertical="center" wrapText="1" indent="23"/>
    </xf>
    <xf numFmtId="0" fontId="10" fillId="14" borderId="0" xfId="0" applyFont="1" applyFill="1" applyAlignment="1">
      <alignment horizontal="center" vertical="center" wrapText="1"/>
    </xf>
    <xf numFmtId="0" fontId="26" fillId="0" borderId="83" xfId="0" applyFont="1" applyBorder="1" applyAlignment="1">
      <alignment horizontal="left" vertical="top" wrapText="1"/>
    </xf>
    <xf numFmtId="0" fontId="26" fillId="0" borderId="84" xfId="0" applyFont="1" applyBorder="1" applyAlignment="1">
      <alignment horizontal="left" vertical="top" wrapText="1"/>
    </xf>
    <xf numFmtId="0" fontId="25" fillId="14" borderId="0" xfId="0" applyFont="1" applyFill="1" applyAlignment="1">
      <alignment horizontal="center" vertical="top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top" wrapText="1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2 2" xfId="4" xr:uid="{00000000-0005-0000-0000-000004000000}"/>
    <cellStyle name="Normal_Sheet1" xfId="3" xr:uid="{00000000-0005-0000-0000-000005000000}"/>
  </cellStyles>
  <dxfs count="5">
    <dxf>
      <numFmt numFmtId="0" formatCode="General"/>
      <fill>
        <patternFill patternType="none">
          <fgColor indexed="64"/>
          <bgColor auto="1"/>
        </patternFill>
      </fill>
    </dxf>
    <dxf>
      <font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72DD0F-CBDE-4C7F-9142-1C247D7D6266}" name="Append1" displayName="Append1" ref="A1:C117" totalsRowShown="0" headerRowDxfId="4" dataDxfId="3">
  <autoFilter ref="A1:C117" xr:uid="{1F72DD0F-CBDE-4C7F-9142-1C247D7D6266}"/>
  <tableColumns count="3">
    <tableColumn id="1" xr3:uid="{1B791877-2539-479C-95F6-4C661FB38F50}" name="Key City" queryTableFieldId="1" dataDxfId="2"/>
    <tableColumn id="2" xr3:uid="{5B2AAEF5-4431-4F9F-816D-FFAC2CCD05EA}" name="County or Other_x000a_Defined Location" queryTableFieldId="2" dataDxfId="1"/>
    <tableColumn id="3" xr3:uid="{20FD71D7-27D1-48E4-950A-7AEF7DB55793}" name="Portion of Calendar Year" queryTableFieldId="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3:E32"/>
  <sheetViews>
    <sheetView showGridLines="0" tabSelected="1" workbookViewId="0"/>
  </sheetViews>
  <sheetFormatPr defaultRowHeight="14.5" x14ac:dyDescent="0.35"/>
  <cols>
    <col min="1" max="1" width="3.36328125" customWidth="1"/>
    <col min="2" max="7" width="13.6328125" customWidth="1"/>
    <col min="8" max="10" width="12.6328125" customWidth="1"/>
  </cols>
  <sheetData>
    <row r="3" spans="2:5" ht="15" thickBot="1" x14ac:dyDescent="0.4"/>
    <row r="4" spans="2:5" ht="20" customHeight="1" thickBot="1" x14ac:dyDescent="0.4">
      <c r="B4" s="117" t="s">
        <v>322</v>
      </c>
      <c r="C4" s="118"/>
      <c r="D4" s="115">
        <f>'Week 1'!M43</f>
        <v>0</v>
      </c>
      <c r="E4" s="116"/>
    </row>
    <row r="5" spans="2:5" x14ac:dyDescent="0.35">
      <c r="B5" s="68"/>
      <c r="C5" s="68"/>
    </row>
    <row r="6" spans="2:5" ht="52" customHeight="1" x14ac:dyDescent="0.35">
      <c r="B6" s="114" t="s">
        <v>323</v>
      </c>
      <c r="C6" s="114"/>
      <c r="D6" s="114"/>
    </row>
    <row r="8" spans="2:5" ht="15" thickBot="1" x14ac:dyDescent="0.4"/>
    <row r="9" spans="2:5" ht="14.5" customHeight="1" x14ac:dyDescent="0.35">
      <c r="B9" s="112" t="s">
        <v>2</v>
      </c>
      <c r="C9" s="110" t="s">
        <v>326</v>
      </c>
    </row>
    <row r="10" spans="2:5" x14ac:dyDescent="0.35">
      <c r="B10" s="113"/>
      <c r="C10" s="111"/>
    </row>
    <row r="11" spans="2:5" ht="20" customHeight="1" x14ac:dyDescent="0.35">
      <c r="B11" s="91">
        <v>53841</v>
      </c>
      <c r="C11" s="92">
        <f>'Week 1'!M11</f>
        <v>0</v>
      </c>
    </row>
    <row r="12" spans="2:5" ht="20" customHeight="1" x14ac:dyDescent="0.35">
      <c r="B12" s="91">
        <v>53842</v>
      </c>
      <c r="C12" s="92">
        <f>'Week 1'!M13</f>
        <v>0</v>
      </c>
    </row>
    <row r="13" spans="2:5" ht="20" customHeight="1" x14ac:dyDescent="0.35">
      <c r="B13" s="91">
        <v>53843</v>
      </c>
      <c r="C13" s="92">
        <f>SUM('Week 1'!M10,'Week 1'!M15)</f>
        <v>0</v>
      </c>
    </row>
    <row r="14" spans="2:5" ht="20" customHeight="1" x14ac:dyDescent="0.35">
      <c r="B14" s="91">
        <v>53844</v>
      </c>
      <c r="C14" s="92">
        <f>'Week 1'!M14</f>
        <v>0</v>
      </c>
    </row>
    <row r="15" spans="2:5" ht="20" customHeight="1" x14ac:dyDescent="0.35">
      <c r="B15" s="91">
        <v>53845</v>
      </c>
      <c r="C15" s="92">
        <f>'Week 1'!M16</f>
        <v>0</v>
      </c>
    </row>
    <row r="16" spans="2:5" ht="20" customHeight="1" x14ac:dyDescent="0.35">
      <c r="B16" s="91">
        <v>53846</v>
      </c>
      <c r="C16" s="92">
        <f>'Week 1'!M12</f>
        <v>0</v>
      </c>
    </row>
    <row r="17" spans="2:3" ht="20" customHeight="1" x14ac:dyDescent="0.35">
      <c r="B17" s="91">
        <v>53847</v>
      </c>
      <c r="C17" s="92">
        <f>SUM('Week 1'!M17,'Week 1'!M19,'Week 1'!M21)</f>
        <v>0</v>
      </c>
    </row>
    <row r="18" spans="2:3" ht="20" customHeight="1" x14ac:dyDescent="0.35">
      <c r="B18" s="91">
        <v>53848</v>
      </c>
      <c r="C18" s="92">
        <f>SUM('Week 1'!M24,'Week 1'!M25,'Week 1'!M26,'Week 1'!M28,'Week 1'!M30,'Week 1'!M31)</f>
        <v>0</v>
      </c>
    </row>
    <row r="19" spans="2:3" ht="20" customHeight="1" x14ac:dyDescent="0.35">
      <c r="B19" s="91">
        <v>53849</v>
      </c>
      <c r="C19" s="92">
        <f>'Week 1'!M32</f>
        <v>0</v>
      </c>
    </row>
    <row r="20" spans="2:3" ht="20" customHeight="1" x14ac:dyDescent="0.35">
      <c r="B20" s="91">
        <v>53850</v>
      </c>
      <c r="C20" s="92">
        <f>SUM('Week 1'!M22,'Week 1'!M23)</f>
        <v>0</v>
      </c>
    </row>
    <row r="21" spans="2:3" ht="20" customHeight="1" x14ac:dyDescent="0.35">
      <c r="B21" s="91">
        <v>54403</v>
      </c>
      <c r="C21" s="92">
        <f>'Week 1'!M33</f>
        <v>0</v>
      </c>
    </row>
    <row r="22" spans="2:3" ht="20" customHeight="1" thickBot="1" x14ac:dyDescent="0.4">
      <c r="B22" s="99">
        <v>54409</v>
      </c>
      <c r="C22" s="100">
        <f>'Week 1'!M34</f>
        <v>0</v>
      </c>
    </row>
    <row r="23" spans="2:3" ht="20" customHeight="1" thickBot="1" x14ac:dyDescent="0.4">
      <c r="B23" s="102" t="s">
        <v>328</v>
      </c>
      <c r="C23" s="101">
        <f>SUM(C11:C22)</f>
        <v>0</v>
      </c>
    </row>
    <row r="24" spans="2:3" ht="20" customHeight="1" thickBot="1" x14ac:dyDescent="0.4"/>
    <row r="25" spans="2:3" ht="20" customHeight="1" thickBot="1" x14ac:dyDescent="0.4">
      <c r="B25" s="107" t="s">
        <v>327</v>
      </c>
      <c r="C25" s="105">
        <f>'Week 1'!M35</f>
        <v>0</v>
      </c>
    </row>
    <row r="26" spans="2:3" ht="20" customHeight="1" thickBot="1" x14ac:dyDescent="0.4"/>
    <row r="27" spans="2:3" ht="42" customHeight="1" thickBot="1" x14ac:dyDescent="0.4">
      <c r="B27" s="108" t="s">
        <v>329</v>
      </c>
      <c r="C27" s="106">
        <f>'Week 1'!M42</f>
        <v>0</v>
      </c>
    </row>
    <row r="28" spans="2:3" ht="20" customHeight="1" thickBot="1" x14ac:dyDescent="0.4"/>
    <row r="29" spans="2:3" ht="40" customHeight="1" thickBot="1" x14ac:dyDescent="0.4">
      <c r="B29" s="104" t="s">
        <v>330</v>
      </c>
      <c r="C29" s="103">
        <f>SUM(C23,C25)-C27</f>
        <v>0</v>
      </c>
    </row>
    <row r="30" spans="2:3" ht="20" customHeight="1" x14ac:dyDescent="0.35"/>
    <row r="31" spans="2:3" ht="20" customHeight="1" x14ac:dyDescent="0.35"/>
    <row r="32" spans="2:3" ht="20" customHeight="1" x14ac:dyDescent="0.35"/>
  </sheetData>
  <sheetProtection algorithmName="SHA-512" hashValue="ghNLDHBHooSuJLHkhkrZFoDHuW3YWq4ABpsF8VCUPE0F9JDzZlqBTtM5KohhsISGSYj6zYSFtwDyqOv18rsY4w==" saltValue="8vHFTWSV10ttVlJ3vUCWZQ==" spinCount="100000" sheet="1" objects="1" scenarios="1"/>
  <mergeCells count="5">
    <mergeCell ref="C9:C10"/>
    <mergeCell ref="B9:B10"/>
    <mergeCell ref="B6:D6"/>
    <mergeCell ref="D4:E4"/>
    <mergeCell ref="B4:C4"/>
  </mergeCells>
  <printOptions horizontalCentered="1" vertic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O54"/>
  <sheetViews>
    <sheetView showGridLines="0" zoomScale="85" zoomScaleNormal="85" workbookViewId="0">
      <selection activeCell="D2" sqref="D2:J2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130" t="s">
        <v>34</v>
      </c>
      <c r="B2" s="131"/>
      <c r="C2" s="131"/>
      <c r="D2" s="120"/>
      <c r="E2" s="120"/>
      <c r="F2" s="120"/>
      <c r="G2" s="120"/>
      <c r="H2" s="120"/>
      <c r="I2" s="120"/>
      <c r="J2" s="120"/>
      <c r="K2" s="12" t="s">
        <v>21</v>
      </c>
      <c r="L2" s="121"/>
      <c r="M2" s="121"/>
      <c r="N2" s="122"/>
    </row>
    <row r="3" spans="1:14" ht="17" customHeight="1" x14ac:dyDescent="0.35">
      <c r="A3" s="132" t="s">
        <v>26</v>
      </c>
      <c r="B3" s="133"/>
      <c r="C3" s="133"/>
      <c r="D3" s="125"/>
      <c r="E3" s="126"/>
      <c r="F3" s="126"/>
      <c r="G3" s="126"/>
      <c r="H3" s="126"/>
      <c r="I3" s="126"/>
      <c r="J3" s="126"/>
      <c r="K3" s="126"/>
      <c r="L3" s="126"/>
      <c r="M3" s="126"/>
      <c r="N3" s="127"/>
    </row>
    <row r="4" spans="1:14" ht="17" customHeight="1" thickBot="1" x14ac:dyDescent="0.4">
      <c r="A4" s="134" t="s">
        <v>0</v>
      </c>
      <c r="B4" s="135"/>
      <c r="C4" s="13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4"/>
    </row>
    <row r="5" spans="1:14" ht="17" customHeight="1" thickBot="1" x14ac:dyDescent="0.4">
      <c r="A5" s="128" t="s">
        <v>45</v>
      </c>
      <c r="B5" s="129"/>
      <c r="C5" s="129"/>
      <c r="D5" s="129"/>
      <c r="E5" s="129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136"/>
      <c r="F6" s="136"/>
      <c r="G6" s="136"/>
      <c r="H6" s="136"/>
      <c r="I6" s="136"/>
      <c r="J6" s="136"/>
      <c r="K6" s="136"/>
      <c r="L6" s="137"/>
      <c r="M6" s="119" t="s">
        <v>1</v>
      </c>
      <c r="N6" s="119" t="s">
        <v>2</v>
      </c>
    </row>
    <row r="7" spans="1:14" ht="19" customHeight="1" thickBot="1" x14ac:dyDescent="0.4">
      <c r="A7" s="138" t="s">
        <v>320</v>
      </c>
      <c r="B7" s="139"/>
      <c r="C7" s="139"/>
      <c r="D7" s="139"/>
      <c r="E7" s="139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19"/>
      <c r="N7" s="119"/>
    </row>
    <row r="8" spans="1:14" ht="17" customHeight="1" x14ac:dyDescent="0.35">
      <c r="A8" s="184" t="s">
        <v>35</v>
      </c>
      <c r="B8" s="207" t="s">
        <v>3</v>
      </c>
      <c r="C8" s="208"/>
      <c r="D8" s="208"/>
      <c r="E8" s="209"/>
      <c r="F8" s="35"/>
      <c r="G8" s="35"/>
      <c r="H8" s="35"/>
      <c r="I8" s="35"/>
      <c r="J8" s="35"/>
      <c r="K8" s="35"/>
      <c r="L8" s="36"/>
      <c r="M8" s="162"/>
      <c r="N8" s="164"/>
    </row>
    <row r="9" spans="1:14" ht="17" customHeight="1" thickBot="1" x14ac:dyDescent="0.4">
      <c r="A9" s="185"/>
      <c r="B9" s="211" t="s">
        <v>4</v>
      </c>
      <c r="C9" s="212"/>
      <c r="D9" s="212"/>
      <c r="E9" s="213"/>
      <c r="F9" s="28">
        <v>0.7</v>
      </c>
      <c r="G9" s="28">
        <v>0.7</v>
      </c>
      <c r="H9" s="28">
        <v>0.7</v>
      </c>
      <c r="I9" s="28">
        <v>0.7</v>
      </c>
      <c r="J9" s="28">
        <v>0.7</v>
      </c>
      <c r="K9" s="28">
        <v>0.7</v>
      </c>
      <c r="L9" s="28">
        <v>0.7</v>
      </c>
      <c r="M9" s="163"/>
      <c r="N9" s="165"/>
    </row>
    <row r="10" spans="1:14" ht="17" customHeight="1" x14ac:dyDescent="0.35">
      <c r="A10" s="185"/>
      <c r="B10" s="161" t="s">
        <v>5</v>
      </c>
      <c r="C10" s="181"/>
      <c r="D10" s="181"/>
      <c r="E10" s="181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86">
        <f t="shared" ref="M10:M17" si="2">SUM(F10:L10)</f>
        <v>0</v>
      </c>
      <c r="N10" s="83">
        <v>53843</v>
      </c>
    </row>
    <row r="11" spans="1:14" ht="17" customHeight="1" x14ac:dyDescent="0.35">
      <c r="A11" s="185"/>
      <c r="B11" s="161" t="s">
        <v>22</v>
      </c>
      <c r="C11" s="181"/>
      <c r="D11" s="181"/>
      <c r="E11" s="181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83">
        <v>53841</v>
      </c>
    </row>
    <row r="12" spans="1:14" ht="17" customHeight="1" x14ac:dyDescent="0.35">
      <c r="A12" s="185"/>
      <c r="B12" s="161" t="s">
        <v>23</v>
      </c>
      <c r="C12" s="181"/>
      <c r="D12" s="181"/>
      <c r="E12" s="181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80">
        <v>53846</v>
      </c>
    </row>
    <row r="13" spans="1:14" ht="17" customHeight="1" x14ac:dyDescent="0.35">
      <c r="A13" s="185"/>
      <c r="B13" s="161" t="s">
        <v>24</v>
      </c>
      <c r="C13" s="181"/>
      <c r="D13" s="181"/>
      <c r="E13" s="181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81">
        <v>53842</v>
      </c>
    </row>
    <row r="14" spans="1:14" ht="17" customHeight="1" x14ac:dyDescent="0.35">
      <c r="A14" s="185"/>
      <c r="B14" s="161" t="s">
        <v>315</v>
      </c>
      <c r="C14" s="181"/>
      <c r="D14" s="181"/>
      <c r="E14" s="181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81">
        <v>53844</v>
      </c>
    </row>
    <row r="15" spans="1:14" ht="17" customHeight="1" x14ac:dyDescent="0.35">
      <c r="A15" s="185"/>
      <c r="B15" s="161" t="s">
        <v>29</v>
      </c>
      <c r="C15" s="181"/>
      <c r="D15" s="181"/>
      <c r="E15" s="181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81">
        <v>53843</v>
      </c>
    </row>
    <row r="16" spans="1:14" ht="17" customHeight="1" thickBot="1" x14ac:dyDescent="0.4">
      <c r="A16" s="186"/>
      <c r="B16" s="152" t="s">
        <v>25</v>
      </c>
      <c r="C16" s="153"/>
      <c r="D16" s="153"/>
      <c r="E16" s="153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79">
        <v>53845</v>
      </c>
    </row>
    <row r="17" spans="1:14" ht="17" customHeight="1" thickBot="1" x14ac:dyDescent="0.4">
      <c r="A17" s="184" t="s">
        <v>7</v>
      </c>
      <c r="B17" s="210" t="s">
        <v>36</v>
      </c>
      <c r="C17" s="188"/>
      <c r="D17" s="188"/>
      <c r="E17" s="188"/>
      <c r="F17" s="13"/>
      <c r="G17" s="13"/>
      <c r="H17" s="13"/>
      <c r="I17" s="13"/>
      <c r="J17" s="13"/>
      <c r="K17" s="13"/>
      <c r="L17" s="32"/>
      <c r="M17" s="84">
        <f t="shared" si="2"/>
        <v>0</v>
      </c>
      <c r="N17" s="93">
        <v>53847</v>
      </c>
    </row>
    <row r="18" spans="1:14" ht="17" customHeight="1" thickBot="1" x14ac:dyDescent="0.4">
      <c r="A18" s="185"/>
      <c r="B18" s="203" t="s">
        <v>30</v>
      </c>
      <c r="C18" s="204"/>
      <c r="D18" s="204"/>
      <c r="E18" s="204"/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6">
        <v>0</v>
      </c>
      <c r="M18" s="90"/>
      <c r="N18" s="89"/>
    </row>
    <row r="19" spans="1:14" ht="17" customHeight="1" thickBot="1" x14ac:dyDescent="0.4">
      <c r="A19" s="185"/>
      <c r="B19" s="205" t="s">
        <v>32</v>
      </c>
      <c r="C19" s="155"/>
      <c r="D19" s="155"/>
      <c r="E19" s="155"/>
      <c r="F19" s="19">
        <f>100*F18</f>
        <v>0</v>
      </c>
      <c r="G19" s="19">
        <f t="shared" ref="G19" si="3">100*G18</f>
        <v>0</v>
      </c>
      <c r="H19" s="19">
        <f t="shared" ref="H19" si="4">100*H18</f>
        <v>0</v>
      </c>
      <c r="I19" s="19">
        <f t="shared" ref="I19" si="5">100*I18</f>
        <v>0</v>
      </c>
      <c r="J19" s="19">
        <f t="shared" ref="J19" si="6">100*J18</f>
        <v>0</v>
      </c>
      <c r="K19" s="19">
        <f t="shared" ref="K19" si="7">100*K18</f>
        <v>0</v>
      </c>
      <c r="L19" s="33">
        <f t="shared" ref="L19" si="8">100*L18</f>
        <v>0</v>
      </c>
      <c r="M19" s="87">
        <f>SUM(F19:L19)</f>
        <v>0</v>
      </c>
      <c r="N19" s="94">
        <v>53847</v>
      </c>
    </row>
    <row r="20" spans="1:14" ht="17" customHeight="1" thickBot="1" x14ac:dyDescent="0.4">
      <c r="A20" s="185"/>
      <c r="B20" s="203" t="s">
        <v>31</v>
      </c>
      <c r="C20" s="204"/>
      <c r="D20" s="204"/>
      <c r="E20" s="204"/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6">
        <v>0</v>
      </c>
      <c r="M20" s="90"/>
      <c r="N20" s="89"/>
    </row>
    <row r="21" spans="1:14" ht="17" customHeight="1" x14ac:dyDescent="0.35">
      <c r="A21" s="185"/>
      <c r="B21" s="205" t="s">
        <v>33</v>
      </c>
      <c r="C21" s="155"/>
      <c r="D21" s="155"/>
      <c r="E21" s="155"/>
      <c r="F21" s="19">
        <f>220*F20</f>
        <v>0</v>
      </c>
      <c r="G21" s="19">
        <f t="shared" ref="G21" si="9">220*G20</f>
        <v>0</v>
      </c>
      <c r="H21" s="19">
        <f t="shared" ref="H21" si="10">220*H20</f>
        <v>0</v>
      </c>
      <c r="I21" s="19">
        <f t="shared" ref="I21" si="11">220*I20</f>
        <v>0</v>
      </c>
      <c r="J21" s="19">
        <f t="shared" ref="J21" si="12">220*J20</f>
        <v>0</v>
      </c>
      <c r="K21" s="19">
        <f t="shared" ref="K21" si="13">220*K20</f>
        <v>0</v>
      </c>
      <c r="L21" s="33">
        <f t="shared" ref="L21" si="14">220*L20</f>
        <v>0</v>
      </c>
      <c r="M21" s="77">
        <f t="shared" ref="M21:M26" si="15">SUM(F21:L21)</f>
        <v>0</v>
      </c>
      <c r="N21" s="94">
        <v>53847</v>
      </c>
    </row>
    <row r="22" spans="1:14" ht="17" customHeight="1" x14ac:dyDescent="0.35">
      <c r="A22" s="185"/>
      <c r="B22" s="182" t="s">
        <v>28</v>
      </c>
      <c r="C22" s="181"/>
      <c r="D22" s="181"/>
      <c r="E22" s="181"/>
      <c r="F22" s="10"/>
      <c r="G22" s="10"/>
      <c r="H22" s="10"/>
      <c r="I22" s="10"/>
      <c r="J22" s="10"/>
      <c r="K22" s="10"/>
      <c r="L22" s="30"/>
      <c r="M22" s="63">
        <f t="shared" si="15"/>
        <v>0</v>
      </c>
      <c r="N22" s="78">
        <v>53850</v>
      </c>
    </row>
    <row r="23" spans="1:14" ht="17" customHeight="1" thickBot="1" x14ac:dyDescent="0.4">
      <c r="A23" s="186"/>
      <c r="B23" s="183" t="s">
        <v>6</v>
      </c>
      <c r="C23" s="153"/>
      <c r="D23" s="153"/>
      <c r="E23" s="153"/>
      <c r="F23" s="14"/>
      <c r="G23" s="14"/>
      <c r="H23" s="14"/>
      <c r="I23" s="14"/>
      <c r="J23" s="14"/>
      <c r="K23" s="14"/>
      <c r="L23" s="31"/>
      <c r="M23" s="64">
        <f t="shared" si="15"/>
        <v>0</v>
      </c>
      <c r="N23" s="79">
        <v>53850</v>
      </c>
    </row>
    <row r="24" spans="1:14" ht="17" customHeight="1" x14ac:dyDescent="0.35">
      <c r="A24" s="184" t="s">
        <v>8</v>
      </c>
      <c r="B24" s="187" t="s">
        <v>9</v>
      </c>
      <c r="C24" s="188"/>
      <c r="D24" s="188"/>
      <c r="E24" s="188"/>
      <c r="F24" s="13"/>
      <c r="G24" s="13"/>
      <c r="H24" s="13"/>
      <c r="I24" s="13"/>
      <c r="J24" s="13"/>
      <c r="K24" s="13"/>
      <c r="L24" s="32"/>
      <c r="M24" s="62">
        <f t="shared" si="15"/>
        <v>0</v>
      </c>
      <c r="N24" s="95">
        <v>53848</v>
      </c>
    </row>
    <row r="25" spans="1:14" ht="17" customHeight="1" x14ac:dyDescent="0.35">
      <c r="A25" s="185"/>
      <c r="B25" s="161" t="s">
        <v>10</v>
      </c>
      <c r="C25" s="181"/>
      <c r="D25" s="181"/>
      <c r="E25" s="181"/>
      <c r="F25" s="10"/>
      <c r="G25" s="10"/>
      <c r="H25" s="10"/>
      <c r="I25" s="10"/>
      <c r="J25" s="10"/>
      <c r="K25" s="10"/>
      <c r="L25" s="30"/>
      <c r="M25" s="63">
        <f t="shared" si="15"/>
        <v>0</v>
      </c>
      <c r="N25" s="96">
        <v>53848</v>
      </c>
    </row>
    <row r="26" spans="1:14" ht="17" customHeight="1" thickBot="1" x14ac:dyDescent="0.4">
      <c r="A26" s="185"/>
      <c r="B26" s="161" t="s">
        <v>11</v>
      </c>
      <c r="C26" s="181"/>
      <c r="D26" s="181"/>
      <c r="E26" s="181"/>
      <c r="F26" s="10"/>
      <c r="G26" s="10"/>
      <c r="H26" s="10"/>
      <c r="I26" s="10"/>
      <c r="J26" s="10"/>
      <c r="K26" s="10"/>
      <c r="L26" s="30"/>
      <c r="M26" s="71">
        <f t="shared" si="15"/>
        <v>0</v>
      </c>
      <c r="N26" s="97">
        <v>53848</v>
      </c>
    </row>
    <row r="27" spans="1:14" ht="17" customHeight="1" thickBot="1" x14ac:dyDescent="0.4">
      <c r="A27" s="185"/>
      <c r="B27" s="206" t="s">
        <v>319</v>
      </c>
      <c r="C27" s="204"/>
      <c r="D27" s="204"/>
      <c r="E27" s="204"/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6">
        <v>0</v>
      </c>
      <c r="M27" s="88"/>
      <c r="N27" s="89"/>
    </row>
    <row r="28" spans="1:14" ht="17" customHeight="1" thickBot="1" x14ac:dyDescent="0.4">
      <c r="A28" s="185"/>
      <c r="B28" s="154" t="s">
        <v>316</v>
      </c>
      <c r="C28" s="155"/>
      <c r="D28" s="155"/>
      <c r="E28" s="155"/>
      <c r="F28" s="19">
        <f>60*F27</f>
        <v>0</v>
      </c>
      <c r="G28" s="19">
        <f t="shared" ref="G28" si="16">60*G27</f>
        <v>0</v>
      </c>
      <c r="H28" s="19">
        <f t="shared" ref="H28" si="17">60*H27</f>
        <v>0</v>
      </c>
      <c r="I28" s="19">
        <f t="shared" ref="I28" si="18">60*I27</f>
        <v>0</v>
      </c>
      <c r="J28" s="19">
        <f t="shared" ref="J28" si="19">60*J27</f>
        <v>0</v>
      </c>
      <c r="K28" s="19">
        <f t="shared" ref="K28" si="20">60*K27</f>
        <v>0</v>
      </c>
      <c r="L28" s="33">
        <f t="shared" ref="L28" si="21">60*L27</f>
        <v>0</v>
      </c>
      <c r="M28" s="85">
        <f>SUM(F28:L28)</f>
        <v>0</v>
      </c>
      <c r="N28" s="98">
        <v>53848</v>
      </c>
    </row>
    <row r="29" spans="1:14" ht="17" customHeight="1" thickBot="1" x14ac:dyDescent="0.4">
      <c r="A29" s="185"/>
      <c r="B29" s="69" t="s">
        <v>318</v>
      </c>
      <c r="C29" s="70"/>
      <c r="D29" s="70"/>
      <c r="E29" s="70"/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6">
        <v>0</v>
      </c>
      <c r="M29" s="88"/>
      <c r="N29" s="89"/>
    </row>
    <row r="30" spans="1:14" ht="17" customHeight="1" thickBot="1" x14ac:dyDescent="0.4">
      <c r="A30" s="185"/>
      <c r="B30" s="154" t="s">
        <v>317</v>
      </c>
      <c r="C30" s="155"/>
      <c r="D30" s="155"/>
      <c r="E30" s="155"/>
      <c r="F30" s="19">
        <f>75*F29</f>
        <v>0</v>
      </c>
      <c r="G30" s="19">
        <f t="shared" ref="G30" si="22">75*G29</f>
        <v>0</v>
      </c>
      <c r="H30" s="19">
        <f t="shared" ref="H30" si="23">75*H29</f>
        <v>0</v>
      </c>
      <c r="I30" s="19">
        <f t="shared" ref="I30" si="24">75*I29</f>
        <v>0</v>
      </c>
      <c r="J30" s="19">
        <f t="shared" ref="J30" si="25">75*J29</f>
        <v>0</v>
      </c>
      <c r="K30" s="19">
        <f t="shared" ref="K30" si="26">75*K29</f>
        <v>0</v>
      </c>
      <c r="L30" s="33">
        <f t="shared" ref="L30" si="27">75*L29</f>
        <v>0</v>
      </c>
      <c r="M30" s="86">
        <f t="shared" ref="M30:M36" si="28">SUM(F30:L30)</f>
        <v>0</v>
      </c>
      <c r="N30" s="98">
        <v>53848</v>
      </c>
    </row>
    <row r="31" spans="1:14" ht="17" customHeight="1" x14ac:dyDescent="0.35">
      <c r="A31" s="184" t="s">
        <v>37</v>
      </c>
      <c r="B31" s="187" t="s">
        <v>12</v>
      </c>
      <c r="C31" s="188"/>
      <c r="D31" s="188"/>
      <c r="E31" s="188"/>
      <c r="F31" s="13"/>
      <c r="G31" s="13"/>
      <c r="H31" s="13"/>
      <c r="I31" s="13"/>
      <c r="J31" s="13"/>
      <c r="K31" s="13"/>
      <c r="L31" s="32"/>
      <c r="M31" s="37">
        <f t="shared" si="28"/>
        <v>0</v>
      </c>
      <c r="N31" s="95">
        <v>53848</v>
      </c>
    </row>
    <row r="32" spans="1:14" ht="17" customHeight="1" x14ac:dyDescent="0.35">
      <c r="A32" s="185"/>
      <c r="B32" s="161" t="s">
        <v>14</v>
      </c>
      <c r="C32" s="181"/>
      <c r="D32" s="181"/>
      <c r="E32" s="181"/>
      <c r="F32" s="10"/>
      <c r="G32" s="10"/>
      <c r="H32" s="10"/>
      <c r="I32" s="10"/>
      <c r="J32" s="10"/>
      <c r="K32" s="10"/>
      <c r="L32" s="30"/>
      <c r="M32" s="38">
        <f t="shared" si="28"/>
        <v>0</v>
      </c>
      <c r="N32" s="81">
        <v>53849</v>
      </c>
    </row>
    <row r="33" spans="1:15" ht="17" customHeight="1" x14ac:dyDescent="0.35">
      <c r="A33" s="185"/>
      <c r="B33" s="159" t="s">
        <v>324</v>
      </c>
      <c r="C33" s="160"/>
      <c r="D33" s="160"/>
      <c r="E33" s="161"/>
      <c r="F33" s="10"/>
      <c r="G33" s="10"/>
      <c r="H33" s="10"/>
      <c r="I33" s="10"/>
      <c r="J33" s="10"/>
      <c r="K33" s="10"/>
      <c r="L33" s="10"/>
      <c r="M33" s="38">
        <f t="shared" si="28"/>
        <v>0</v>
      </c>
      <c r="N33" s="81">
        <v>54403</v>
      </c>
    </row>
    <row r="34" spans="1:15" ht="17" customHeight="1" x14ac:dyDescent="0.35">
      <c r="A34" s="185"/>
      <c r="B34" s="159" t="s">
        <v>325</v>
      </c>
      <c r="C34" s="160"/>
      <c r="D34" s="160"/>
      <c r="E34" s="161"/>
      <c r="F34" s="10"/>
      <c r="G34" s="10"/>
      <c r="H34" s="10"/>
      <c r="I34" s="10"/>
      <c r="J34" s="10"/>
      <c r="K34" s="10"/>
      <c r="L34" s="10"/>
      <c r="M34" s="38">
        <f t="shared" si="28"/>
        <v>0</v>
      </c>
      <c r="N34" s="81">
        <v>54409</v>
      </c>
    </row>
    <row r="35" spans="1:15" ht="17" customHeight="1" thickBot="1" x14ac:dyDescent="0.4">
      <c r="A35" s="186"/>
      <c r="B35" s="152" t="s">
        <v>44</v>
      </c>
      <c r="C35" s="153"/>
      <c r="D35" s="153"/>
      <c r="E35" s="153"/>
      <c r="F35" s="156"/>
      <c r="G35" s="157"/>
      <c r="H35" s="157"/>
      <c r="I35" s="157"/>
      <c r="J35" s="157"/>
      <c r="K35" s="157"/>
      <c r="L35" s="158"/>
      <c r="M35" s="39">
        <f>+I50</f>
        <v>0</v>
      </c>
      <c r="N35" s="82"/>
    </row>
    <row r="36" spans="1:15" ht="16" thickBot="1" x14ac:dyDescent="0.4">
      <c r="A36" s="72" t="s">
        <v>15</v>
      </c>
      <c r="B36" s="73"/>
      <c r="C36" s="74"/>
      <c r="D36" s="74"/>
      <c r="E36" s="74"/>
      <c r="F36" s="75">
        <f t="shared" ref="F36:L36" si="29">SUM(F10:F17,F19,F21,F22:F26,F28,F30,F31:F35)</f>
        <v>0</v>
      </c>
      <c r="G36" s="75">
        <f t="shared" si="29"/>
        <v>0</v>
      </c>
      <c r="H36" s="75">
        <f t="shared" si="29"/>
        <v>0</v>
      </c>
      <c r="I36" s="75">
        <f t="shared" si="29"/>
        <v>0</v>
      </c>
      <c r="J36" s="75">
        <f t="shared" si="29"/>
        <v>0</v>
      </c>
      <c r="K36" s="75">
        <f t="shared" si="29"/>
        <v>0</v>
      </c>
      <c r="L36" s="75">
        <f t="shared" si="29"/>
        <v>0</v>
      </c>
      <c r="M36" s="76">
        <f t="shared" si="2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50" t="s">
        <v>16</v>
      </c>
      <c r="L37" s="151"/>
      <c r="M37" s="9">
        <f>M36+M35</f>
        <v>0</v>
      </c>
      <c r="N37" s="3"/>
    </row>
    <row r="38" spans="1:15" ht="15" thickBot="1" x14ac:dyDescent="0.4">
      <c r="A38" s="148" t="s">
        <v>46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</row>
    <row r="39" spans="1:15" ht="15" thickBot="1" x14ac:dyDescent="0.4">
      <c r="A39" s="192" t="s">
        <v>321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4"/>
      <c r="M39" s="1" t="s">
        <v>18</v>
      </c>
    </row>
    <row r="40" spans="1:15" x14ac:dyDescent="0.3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7"/>
      <c r="M40" s="2">
        <v>0</v>
      </c>
    </row>
    <row r="41" spans="1:15" ht="15" thickBot="1" x14ac:dyDescent="0.4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2"/>
      <c r="M41" s="56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70" t="s">
        <v>331</v>
      </c>
      <c r="J42" s="170"/>
      <c r="K42" s="170"/>
      <c r="L42" s="171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173" t="s">
        <v>47</v>
      </c>
      <c r="J43" s="173"/>
      <c r="K43" s="173"/>
      <c r="L43" s="174"/>
      <c r="M43" s="57">
        <f>+M37-M42</f>
        <v>0</v>
      </c>
      <c r="N43" s="3"/>
    </row>
    <row r="44" spans="1:15" ht="10" customHeight="1" x14ac:dyDescent="0.35">
      <c r="A44" s="15" t="s">
        <v>38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58" t="s">
        <v>17</v>
      </c>
      <c r="B45" s="172" t="s">
        <v>39</v>
      </c>
      <c r="C45" s="172"/>
      <c r="D45" s="172"/>
      <c r="E45" s="167" t="s">
        <v>40</v>
      </c>
      <c r="F45" s="168"/>
      <c r="G45" s="168"/>
      <c r="H45" s="169"/>
      <c r="I45" s="58" t="s">
        <v>41</v>
      </c>
      <c r="J45" s="59"/>
      <c r="K45" s="60" t="s">
        <v>42</v>
      </c>
      <c r="L45" s="61"/>
      <c r="M45" s="5"/>
      <c r="N45" s="3"/>
      <c r="O45" s="3"/>
    </row>
    <row r="46" spans="1:15" ht="15.5" x14ac:dyDescent="0.35">
      <c r="A46" s="67"/>
      <c r="B46" s="166"/>
      <c r="C46" s="166"/>
      <c r="D46" s="166"/>
      <c r="E46" s="142"/>
      <c r="F46" s="143"/>
      <c r="G46" s="143"/>
      <c r="H46" s="144"/>
      <c r="I46" s="20">
        <v>0</v>
      </c>
      <c r="J46" s="145"/>
      <c r="K46" s="146"/>
      <c r="L46" s="147"/>
      <c r="M46" s="5"/>
      <c r="N46" s="3"/>
      <c r="O46" s="3"/>
    </row>
    <row r="47" spans="1:15" ht="15.5" x14ac:dyDescent="0.35">
      <c r="A47" s="67"/>
      <c r="B47" s="166"/>
      <c r="C47" s="166"/>
      <c r="D47" s="166"/>
      <c r="E47" s="142"/>
      <c r="F47" s="143"/>
      <c r="G47" s="143"/>
      <c r="H47" s="144"/>
      <c r="I47" s="20">
        <v>0</v>
      </c>
      <c r="J47" s="145"/>
      <c r="K47" s="146"/>
      <c r="L47" s="147"/>
      <c r="M47" s="5"/>
      <c r="N47" s="3"/>
      <c r="O47" s="3"/>
    </row>
    <row r="48" spans="1:15" ht="15.5" x14ac:dyDescent="0.35">
      <c r="A48" s="67"/>
      <c r="B48" s="166"/>
      <c r="C48" s="166"/>
      <c r="D48" s="166"/>
      <c r="E48" s="142"/>
      <c r="F48" s="143"/>
      <c r="G48" s="143"/>
      <c r="H48" s="144"/>
      <c r="I48" s="20">
        <v>0</v>
      </c>
      <c r="J48" s="145"/>
      <c r="K48" s="146"/>
      <c r="L48" s="147"/>
      <c r="M48" s="5"/>
      <c r="N48" s="3"/>
      <c r="O48" s="3"/>
    </row>
    <row r="49" spans="1:15" ht="15.5" x14ac:dyDescent="0.35">
      <c r="A49" s="67"/>
      <c r="B49" s="166"/>
      <c r="C49" s="166"/>
      <c r="D49" s="166"/>
      <c r="E49" s="142"/>
      <c r="F49" s="143"/>
      <c r="G49" s="143"/>
      <c r="H49" s="144"/>
      <c r="I49" s="20">
        <v>0</v>
      </c>
      <c r="J49" s="145"/>
      <c r="K49" s="146"/>
      <c r="L49" s="147"/>
      <c r="M49" s="5"/>
      <c r="N49" s="3"/>
      <c r="O49" s="3"/>
    </row>
    <row r="50" spans="1:15" ht="15.5" x14ac:dyDescent="0.35">
      <c r="A50" s="189" t="s">
        <v>43</v>
      </c>
      <c r="B50" s="190"/>
      <c r="C50" s="190"/>
      <c r="D50" s="190"/>
      <c r="E50" s="190"/>
      <c r="F50" s="190"/>
      <c r="G50" s="190"/>
      <c r="H50" s="191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78" t="s">
        <v>19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80"/>
      <c r="M52" s="180"/>
      <c r="N52" s="180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98"/>
      <c r="G53" s="199"/>
      <c r="H53" s="199"/>
      <c r="I53" s="140"/>
      <c r="J53" s="141"/>
      <c r="K53" s="141"/>
      <c r="L53" s="7" t="s">
        <v>21</v>
      </c>
      <c r="M53" s="54"/>
      <c r="N53" s="55" t="s">
        <v>336</v>
      </c>
    </row>
    <row r="54" spans="1:15" x14ac:dyDescent="0.35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7"/>
      <c r="M54" s="177"/>
      <c r="N54" s="177"/>
    </row>
  </sheetData>
  <sheetProtection algorithmName="SHA-512" hashValue="1LPBmXWsPn+oKpg8ZYUqpa3AEFbAMCqHYAW3QpdxyfMFlm+MsMgO1cN9FV/7vBQwyD64LPrU+RtEl0A/GGW8gw==" saltValue="cfpMKSmk8hxs4uWxWk1fMQ==" spinCount="100000" sheet="1" selectLockedCell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B8:E8"/>
    <mergeCell ref="B25:E25"/>
    <mergeCell ref="B11:E11"/>
    <mergeCell ref="A17:A23"/>
    <mergeCell ref="A8:A16"/>
    <mergeCell ref="B17:E17"/>
    <mergeCell ref="B16:E16"/>
    <mergeCell ref="B15:E15"/>
    <mergeCell ref="B13:E13"/>
    <mergeCell ref="B12:E12"/>
    <mergeCell ref="B14:E14"/>
    <mergeCell ref="B9:E9"/>
    <mergeCell ref="B26:E26"/>
    <mergeCell ref="B18:E18"/>
    <mergeCell ref="B28:E28"/>
    <mergeCell ref="B19:E19"/>
    <mergeCell ref="B21:E21"/>
    <mergeCell ref="B20:E20"/>
    <mergeCell ref="B27:E27"/>
    <mergeCell ref="A54:N54"/>
    <mergeCell ref="A52:N52"/>
    <mergeCell ref="B10:E10"/>
    <mergeCell ref="B22:E22"/>
    <mergeCell ref="B23:E23"/>
    <mergeCell ref="A31:A35"/>
    <mergeCell ref="B31:E31"/>
    <mergeCell ref="B32:E32"/>
    <mergeCell ref="A24:A30"/>
    <mergeCell ref="B24:E24"/>
    <mergeCell ref="A50:H50"/>
    <mergeCell ref="A39:L39"/>
    <mergeCell ref="A40:L40"/>
    <mergeCell ref="B49:D49"/>
    <mergeCell ref="F53:H53"/>
    <mergeCell ref="A41:L41"/>
    <mergeCell ref="B46:D46"/>
    <mergeCell ref="B47:D47"/>
    <mergeCell ref="B48:D48"/>
    <mergeCell ref="E45:H45"/>
    <mergeCell ref="I42:L42"/>
    <mergeCell ref="B45:D45"/>
    <mergeCell ref="I43:L43"/>
    <mergeCell ref="J47:L47"/>
    <mergeCell ref="J46:L46"/>
    <mergeCell ref="E46:H46"/>
    <mergeCell ref="I53:K53"/>
    <mergeCell ref="E47:H47"/>
    <mergeCell ref="E48:H48"/>
    <mergeCell ref="E49:H49"/>
    <mergeCell ref="M6:M7"/>
    <mergeCell ref="J48:L48"/>
    <mergeCell ref="J49:L49"/>
    <mergeCell ref="A38:N38"/>
    <mergeCell ref="K37:L37"/>
    <mergeCell ref="B35:E35"/>
    <mergeCell ref="B30:E30"/>
    <mergeCell ref="F35:L35"/>
    <mergeCell ref="B33:E33"/>
    <mergeCell ref="B34:E34"/>
    <mergeCell ref="M8:M9"/>
    <mergeCell ref="N8:N9"/>
    <mergeCell ref="N6:N7"/>
    <mergeCell ref="D2:J2"/>
    <mergeCell ref="L2:N2"/>
    <mergeCell ref="D4:N4"/>
    <mergeCell ref="D3:N3"/>
    <mergeCell ref="A5:E5"/>
    <mergeCell ref="A2:C2"/>
    <mergeCell ref="A3:C3"/>
    <mergeCell ref="A4:C4"/>
    <mergeCell ref="E6:L6"/>
    <mergeCell ref="A7:E7"/>
  </mergeCells>
  <dataValidations xWindow="531" yWindow="711" count="2"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100-000000000000}">
      <formula1>"0,1"</formula1>
    </dataValidation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100-000001000000}">
      <formula1>"0,.75,1"</formula1>
    </dataValidation>
  </dataValidations>
  <printOptions horizontalCentered="1" verticalCentered="1"/>
  <pageMargins left="0.25" right="0.25" top="0" bottom="0" header="0" footer="0"/>
  <pageSetup scale="67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C133"/>
  <sheetViews>
    <sheetView workbookViewId="0">
      <pane ySplit="1" topLeftCell="A2" activePane="bottomLeft" state="frozen"/>
      <selection activeCell="G12" sqref="G12"/>
      <selection pane="bottomLeft"/>
    </sheetView>
  </sheetViews>
  <sheetFormatPr defaultRowHeight="15.5" x14ac:dyDescent="0.35"/>
  <cols>
    <col min="1" max="1" width="14.54296875" style="44" customWidth="1"/>
    <col min="2" max="2" width="36" style="43" customWidth="1"/>
    <col min="3" max="3" width="17.453125" style="44" customWidth="1"/>
  </cols>
  <sheetData>
    <row r="1" spans="1:3" ht="30" customHeight="1" x14ac:dyDescent="0.35">
      <c r="A1" s="45" t="s">
        <v>48</v>
      </c>
      <c r="B1" s="45" t="s">
        <v>49</v>
      </c>
      <c r="C1" s="45" t="s">
        <v>312</v>
      </c>
    </row>
    <row r="2" spans="1:3" ht="20" customHeight="1" x14ac:dyDescent="0.35">
      <c r="A2" s="46" t="s">
        <v>217</v>
      </c>
      <c r="B2" s="47" t="s">
        <v>85</v>
      </c>
      <c r="C2" s="48" t="s">
        <v>313</v>
      </c>
    </row>
    <row r="3" spans="1:3" ht="20" customHeight="1" x14ac:dyDescent="0.35">
      <c r="A3" s="49" t="s">
        <v>218</v>
      </c>
      <c r="B3" s="50" t="s">
        <v>86</v>
      </c>
      <c r="C3" s="48" t="s">
        <v>313</v>
      </c>
    </row>
    <row r="4" spans="1:3" ht="20" customHeight="1" x14ac:dyDescent="0.35">
      <c r="A4" s="49" t="s">
        <v>219</v>
      </c>
      <c r="B4" s="50" t="s">
        <v>87</v>
      </c>
      <c r="C4" s="48" t="s">
        <v>313</v>
      </c>
    </row>
    <row r="5" spans="1:3" ht="20" customHeight="1" x14ac:dyDescent="0.35">
      <c r="A5" s="49" t="s">
        <v>220</v>
      </c>
      <c r="B5" s="50" t="s">
        <v>88</v>
      </c>
      <c r="C5" s="48" t="s">
        <v>313</v>
      </c>
    </row>
    <row r="6" spans="1:3" ht="20" customHeight="1" x14ac:dyDescent="0.35">
      <c r="A6" s="49" t="s">
        <v>221</v>
      </c>
      <c r="B6" s="50" t="s">
        <v>89</v>
      </c>
      <c r="C6" s="48" t="s">
        <v>313</v>
      </c>
    </row>
    <row r="7" spans="1:3" ht="20" customHeight="1" x14ac:dyDescent="0.35">
      <c r="A7" s="49" t="s">
        <v>222</v>
      </c>
      <c r="B7" s="50" t="s">
        <v>90</v>
      </c>
      <c r="C7" s="48" t="s">
        <v>313</v>
      </c>
    </row>
    <row r="8" spans="1:3" ht="20" customHeight="1" x14ac:dyDescent="0.35">
      <c r="A8" s="49" t="s">
        <v>223</v>
      </c>
      <c r="B8" s="50" t="s">
        <v>91</v>
      </c>
      <c r="C8" s="48" t="s">
        <v>313</v>
      </c>
    </row>
    <row r="9" spans="1:3" ht="20" customHeight="1" x14ac:dyDescent="0.35">
      <c r="A9" s="49" t="s">
        <v>224</v>
      </c>
      <c r="B9" s="50" t="s">
        <v>92</v>
      </c>
      <c r="C9" s="48" t="s">
        <v>313</v>
      </c>
    </row>
    <row r="10" spans="1:3" ht="20" customHeight="1" x14ac:dyDescent="0.35">
      <c r="A10" s="49" t="s">
        <v>225</v>
      </c>
      <c r="B10" s="50" t="s">
        <v>93</v>
      </c>
      <c r="C10" s="48" t="s">
        <v>313</v>
      </c>
    </row>
    <row r="11" spans="1:3" ht="20" customHeight="1" x14ac:dyDescent="0.35">
      <c r="A11" s="49" t="s">
        <v>226</v>
      </c>
      <c r="B11" s="50" t="s">
        <v>94</v>
      </c>
      <c r="C11" s="48" t="s">
        <v>313</v>
      </c>
    </row>
    <row r="12" spans="1:3" ht="20" customHeight="1" x14ac:dyDescent="0.35">
      <c r="A12" s="49" t="s">
        <v>227</v>
      </c>
      <c r="B12" s="50" t="s">
        <v>95</v>
      </c>
      <c r="C12" s="48" t="s">
        <v>313</v>
      </c>
    </row>
    <row r="13" spans="1:3" ht="20" customHeight="1" x14ac:dyDescent="0.35">
      <c r="A13" s="46" t="s">
        <v>240</v>
      </c>
      <c r="B13" s="47" t="s">
        <v>108</v>
      </c>
      <c r="C13" s="48" t="s">
        <v>313</v>
      </c>
    </row>
    <row r="14" spans="1:3" ht="20" customHeight="1" x14ac:dyDescent="0.35">
      <c r="A14" s="46" t="s">
        <v>244</v>
      </c>
      <c r="B14" s="47" t="s">
        <v>112</v>
      </c>
      <c r="C14" s="48" t="s">
        <v>313</v>
      </c>
    </row>
    <row r="15" spans="1:3" ht="20" customHeight="1" x14ac:dyDescent="0.35">
      <c r="A15" s="51" t="s">
        <v>180</v>
      </c>
      <c r="B15" s="52" t="s">
        <v>50</v>
      </c>
      <c r="C15" s="53" t="s">
        <v>314</v>
      </c>
    </row>
    <row r="16" spans="1:3" ht="20" customHeight="1" x14ac:dyDescent="0.35">
      <c r="A16" s="51" t="s">
        <v>181</v>
      </c>
      <c r="B16" s="52" t="s">
        <v>51</v>
      </c>
      <c r="C16" s="53" t="s">
        <v>314</v>
      </c>
    </row>
    <row r="17" spans="1:3" ht="20" customHeight="1" x14ac:dyDescent="0.35">
      <c r="A17" s="51" t="s">
        <v>182</v>
      </c>
      <c r="B17" s="52" t="s">
        <v>52</v>
      </c>
      <c r="C17" s="53" t="s">
        <v>314</v>
      </c>
    </row>
    <row r="18" spans="1:3" ht="20" customHeight="1" x14ac:dyDescent="0.35">
      <c r="A18" s="51" t="s">
        <v>183</v>
      </c>
      <c r="B18" s="52" t="s">
        <v>53</v>
      </c>
      <c r="C18" s="53" t="s">
        <v>314</v>
      </c>
    </row>
    <row r="19" spans="1:3" ht="20" customHeight="1" x14ac:dyDescent="0.35">
      <c r="A19" s="51" t="s">
        <v>184</v>
      </c>
      <c r="B19" s="52" t="s">
        <v>54</v>
      </c>
      <c r="C19" s="53" t="s">
        <v>314</v>
      </c>
    </row>
    <row r="20" spans="1:3" ht="20" customHeight="1" x14ac:dyDescent="0.35">
      <c r="A20" s="51" t="s">
        <v>185</v>
      </c>
      <c r="B20" s="52" t="s">
        <v>55</v>
      </c>
      <c r="C20" s="53" t="s">
        <v>314</v>
      </c>
    </row>
    <row r="21" spans="1:3" ht="20" customHeight="1" x14ac:dyDescent="0.35">
      <c r="A21" s="51" t="s">
        <v>186</v>
      </c>
      <c r="B21" s="52" t="s">
        <v>56</v>
      </c>
      <c r="C21" s="53" t="s">
        <v>314</v>
      </c>
    </row>
    <row r="22" spans="1:3" ht="20" customHeight="1" x14ac:dyDescent="0.35">
      <c r="A22" s="51" t="s">
        <v>187</v>
      </c>
      <c r="B22" s="52" t="s">
        <v>57</v>
      </c>
      <c r="C22" s="53" t="s">
        <v>314</v>
      </c>
    </row>
    <row r="23" spans="1:3" ht="20" customHeight="1" x14ac:dyDescent="0.35">
      <c r="A23" s="51" t="s">
        <v>188</v>
      </c>
      <c r="B23" s="52" t="s">
        <v>58</v>
      </c>
      <c r="C23" s="53" t="s">
        <v>314</v>
      </c>
    </row>
    <row r="24" spans="1:3" ht="20" customHeight="1" x14ac:dyDescent="0.35">
      <c r="A24" s="51" t="s">
        <v>189</v>
      </c>
      <c r="B24" s="52" t="s">
        <v>59</v>
      </c>
      <c r="C24" s="53" t="s">
        <v>314</v>
      </c>
    </row>
    <row r="25" spans="1:3" ht="20" customHeight="1" x14ac:dyDescent="0.35">
      <c r="A25" s="51" t="s">
        <v>190</v>
      </c>
      <c r="B25" s="52" t="s">
        <v>60</v>
      </c>
      <c r="C25" s="53" t="s">
        <v>314</v>
      </c>
    </row>
    <row r="26" spans="1:3" ht="20" customHeight="1" x14ac:dyDescent="0.35">
      <c r="A26" s="51" t="s">
        <v>191</v>
      </c>
      <c r="B26" s="52" t="s">
        <v>61</v>
      </c>
      <c r="C26" s="53" t="s">
        <v>314</v>
      </c>
    </row>
    <row r="27" spans="1:3" ht="20" customHeight="1" x14ac:dyDescent="0.35">
      <c r="A27" s="51" t="s">
        <v>192</v>
      </c>
      <c r="B27" s="52" t="s">
        <v>62</v>
      </c>
      <c r="C27" s="53" t="s">
        <v>314</v>
      </c>
    </row>
    <row r="28" spans="1:3" ht="20" customHeight="1" x14ac:dyDescent="0.35">
      <c r="A28" s="51" t="s">
        <v>193</v>
      </c>
      <c r="B28" s="52" t="s">
        <v>63</v>
      </c>
      <c r="C28" s="53" t="s">
        <v>314</v>
      </c>
    </row>
    <row r="29" spans="1:3" ht="20" customHeight="1" x14ac:dyDescent="0.35">
      <c r="A29" s="51" t="s">
        <v>194</v>
      </c>
      <c r="B29" s="52" t="s">
        <v>13</v>
      </c>
      <c r="C29" s="53" t="s">
        <v>314</v>
      </c>
    </row>
    <row r="30" spans="1:3" ht="20" customHeight="1" x14ac:dyDescent="0.35">
      <c r="A30" s="51" t="s">
        <v>195</v>
      </c>
      <c r="B30" s="52" t="s">
        <v>64</v>
      </c>
      <c r="C30" s="53" t="s">
        <v>314</v>
      </c>
    </row>
    <row r="31" spans="1:3" ht="20" customHeight="1" x14ac:dyDescent="0.35">
      <c r="A31" s="51" t="s">
        <v>196</v>
      </c>
      <c r="B31" s="52" t="s">
        <v>12</v>
      </c>
      <c r="C31" s="53" t="s">
        <v>314</v>
      </c>
    </row>
    <row r="32" spans="1:3" ht="20" customHeight="1" x14ac:dyDescent="0.35">
      <c r="A32" s="51" t="s">
        <v>197</v>
      </c>
      <c r="B32" s="52" t="s">
        <v>65</v>
      </c>
      <c r="C32" s="53" t="s">
        <v>314</v>
      </c>
    </row>
    <row r="33" spans="1:3" ht="20" customHeight="1" x14ac:dyDescent="0.35">
      <c r="A33" s="51" t="s">
        <v>198</v>
      </c>
      <c r="B33" s="52" t="s">
        <v>66</v>
      </c>
      <c r="C33" s="53" t="s">
        <v>314</v>
      </c>
    </row>
    <row r="34" spans="1:3" ht="20" customHeight="1" x14ac:dyDescent="0.35">
      <c r="A34" s="51" t="s">
        <v>199</v>
      </c>
      <c r="B34" s="52" t="s">
        <v>67</v>
      </c>
      <c r="C34" s="53" t="s">
        <v>314</v>
      </c>
    </row>
    <row r="35" spans="1:3" ht="20" customHeight="1" x14ac:dyDescent="0.35">
      <c r="A35" s="51" t="s">
        <v>200</v>
      </c>
      <c r="B35" s="52" t="s">
        <v>68</v>
      </c>
      <c r="C35" s="53" t="s">
        <v>314</v>
      </c>
    </row>
    <row r="36" spans="1:3" ht="20" customHeight="1" x14ac:dyDescent="0.35">
      <c r="A36" s="51" t="s">
        <v>201</v>
      </c>
      <c r="B36" s="52" t="s">
        <v>69</v>
      </c>
      <c r="C36" s="53" t="s">
        <v>314</v>
      </c>
    </row>
    <row r="37" spans="1:3" ht="20" customHeight="1" x14ac:dyDescent="0.35">
      <c r="A37" s="51" t="s">
        <v>202</v>
      </c>
      <c r="B37" s="52" t="s">
        <v>70</v>
      </c>
      <c r="C37" s="53" t="s">
        <v>314</v>
      </c>
    </row>
    <row r="38" spans="1:3" ht="20" customHeight="1" x14ac:dyDescent="0.35">
      <c r="A38" s="51" t="s">
        <v>203</v>
      </c>
      <c r="B38" s="52" t="s">
        <v>71</v>
      </c>
      <c r="C38" s="53" t="s">
        <v>314</v>
      </c>
    </row>
    <row r="39" spans="1:3" ht="20" customHeight="1" x14ac:dyDescent="0.35">
      <c r="A39" s="51" t="s">
        <v>204</v>
      </c>
      <c r="B39" s="52" t="s">
        <v>72</v>
      </c>
      <c r="C39" s="53" t="s">
        <v>314</v>
      </c>
    </row>
    <row r="40" spans="1:3" ht="20" customHeight="1" x14ac:dyDescent="0.35">
      <c r="A40" s="51" t="s">
        <v>205</v>
      </c>
      <c r="B40" s="52" t="s">
        <v>73</v>
      </c>
      <c r="C40" s="53" t="s">
        <v>314</v>
      </c>
    </row>
    <row r="41" spans="1:3" ht="20" customHeight="1" x14ac:dyDescent="0.35">
      <c r="A41" s="51" t="s">
        <v>206</v>
      </c>
      <c r="B41" s="52" t="s">
        <v>74</v>
      </c>
      <c r="C41" s="53" t="s">
        <v>314</v>
      </c>
    </row>
    <row r="42" spans="1:3" ht="20" customHeight="1" x14ac:dyDescent="0.35">
      <c r="A42" s="51" t="s">
        <v>207</v>
      </c>
      <c r="B42" s="52" t="s">
        <v>75</v>
      </c>
      <c r="C42" s="53" t="s">
        <v>314</v>
      </c>
    </row>
    <row r="43" spans="1:3" ht="20" customHeight="1" x14ac:dyDescent="0.35">
      <c r="A43" s="51" t="s">
        <v>208</v>
      </c>
      <c r="B43" s="52" t="s">
        <v>76</v>
      </c>
      <c r="C43" s="53" t="s">
        <v>314</v>
      </c>
    </row>
    <row r="44" spans="1:3" ht="20" customHeight="1" x14ac:dyDescent="0.35">
      <c r="A44" s="51" t="s">
        <v>209</v>
      </c>
      <c r="B44" s="52" t="s">
        <v>77</v>
      </c>
      <c r="C44" s="53" t="s">
        <v>314</v>
      </c>
    </row>
    <row r="45" spans="1:3" ht="20" customHeight="1" x14ac:dyDescent="0.35">
      <c r="A45" s="51" t="s">
        <v>210</v>
      </c>
      <c r="B45" s="52" t="s">
        <v>78</v>
      </c>
      <c r="C45" s="53" t="s">
        <v>314</v>
      </c>
    </row>
    <row r="46" spans="1:3" ht="20" customHeight="1" x14ac:dyDescent="0.35">
      <c r="A46" s="51" t="s">
        <v>211</v>
      </c>
      <c r="B46" s="52" t="s">
        <v>79</v>
      </c>
      <c r="C46" s="53" t="s">
        <v>314</v>
      </c>
    </row>
    <row r="47" spans="1:3" ht="20" customHeight="1" x14ac:dyDescent="0.35">
      <c r="A47" s="51" t="s">
        <v>212</v>
      </c>
      <c r="B47" s="52" t="s">
        <v>80</v>
      </c>
      <c r="C47" s="53" t="s">
        <v>314</v>
      </c>
    </row>
    <row r="48" spans="1:3" ht="20" customHeight="1" x14ac:dyDescent="0.35">
      <c r="A48" s="51" t="s">
        <v>213</v>
      </c>
      <c r="B48" s="52" t="s">
        <v>81</v>
      </c>
      <c r="C48" s="53" t="s">
        <v>314</v>
      </c>
    </row>
    <row r="49" spans="1:3" ht="20" customHeight="1" x14ac:dyDescent="0.35">
      <c r="A49" s="51" t="s">
        <v>214</v>
      </c>
      <c r="B49" s="52" t="s">
        <v>82</v>
      </c>
      <c r="C49" s="53" t="s">
        <v>314</v>
      </c>
    </row>
    <row r="50" spans="1:3" ht="20" customHeight="1" x14ac:dyDescent="0.35">
      <c r="A50" s="51" t="s">
        <v>215</v>
      </c>
      <c r="B50" s="52" t="s">
        <v>83</v>
      </c>
      <c r="C50" s="53" t="s">
        <v>314</v>
      </c>
    </row>
    <row r="51" spans="1:3" ht="20" customHeight="1" x14ac:dyDescent="0.35">
      <c r="A51" s="51" t="s">
        <v>216</v>
      </c>
      <c r="B51" s="52" t="s">
        <v>84</v>
      </c>
      <c r="C51" s="53" t="s">
        <v>314</v>
      </c>
    </row>
    <row r="52" spans="1:3" ht="20" customHeight="1" x14ac:dyDescent="0.35">
      <c r="A52" s="51" t="s">
        <v>228</v>
      </c>
      <c r="B52" s="52" t="s">
        <v>96</v>
      </c>
      <c r="C52" s="53" t="s">
        <v>314</v>
      </c>
    </row>
    <row r="53" spans="1:3" ht="20" customHeight="1" x14ac:dyDescent="0.35">
      <c r="A53" s="51" t="s">
        <v>229</v>
      </c>
      <c r="B53" s="52" t="s">
        <v>97</v>
      </c>
      <c r="C53" s="53" t="s">
        <v>314</v>
      </c>
    </row>
    <row r="54" spans="1:3" ht="20" customHeight="1" x14ac:dyDescent="0.35">
      <c r="A54" s="51" t="s">
        <v>230</v>
      </c>
      <c r="B54" s="52" t="s">
        <v>98</v>
      </c>
      <c r="C54" s="53" t="s">
        <v>314</v>
      </c>
    </row>
    <row r="55" spans="1:3" ht="20" customHeight="1" x14ac:dyDescent="0.35">
      <c r="A55" s="51" t="s">
        <v>231</v>
      </c>
      <c r="B55" s="52" t="s">
        <v>99</v>
      </c>
      <c r="C55" s="53" t="s">
        <v>314</v>
      </c>
    </row>
    <row r="56" spans="1:3" ht="20" customHeight="1" x14ac:dyDescent="0.35">
      <c r="A56" s="51" t="s">
        <v>232</v>
      </c>
      <c r="B56" s="52" t="s">
        <v>100</v>
      </c>
      <c r="C56" s="53" t="s">
        <v>314</v>
      </c>
    </row>
    <row r="57" spans="1:3" ht="20" customHeight="1" x14ac:dyDescent="0.35">
      <c r="A57" s="51" t="s">
        <v>233</v>
      </c>
      <c r="B57" s="52" t="s">
        <v>101</v>
      </c>
      <c r="C57" s="53" t="s">
        <v>314</v>
      </c>
    </row>
    <row r="58" spans="1:3" ht="20" customHeight="1" x14ac:dyDescent="0.35">
      <c r="A58" s="51" t="s">
        <v>234</v>
      </c>
      <c r="B58" s="52" t="s">
        <v>102</v>
      </c>
      <c r="C58" s="53" t="s">
        <v>314</v>
      </c>
    </row>
    <row r="59" spans="1:3" ht="20" customHeight="1" x14ac:dyDescent="0.35">
      <c r="A59" s="51" t="s">
        <v>235</v>
      </c>
      <c r="B59" s="52" t="s">
        <v>103</v>
      </c>
      <c r="C59" s="53" t="s">
        <v>314</v>
      </c>
    </row>
    <row r="60" spans="1:3" ht="20" customHeight="1" x14ac:dyDescent="0.35">
      <c r="A60" s="51" t="s">
        <v>236</v>
      </c>
      <c r="B60" s="52" t="s">
        <v>104</v>
      </c>
      <c r="C60" s="53" t="s">
        <v>314</v>
      </c>
    </row>
    <row r="61" spans="1:3" ht="20" customHeight="1" x14ac:dyDescent="0.35">
      <c r="A61" s="51" t="s">
        <v>237</v>
      </c>
      <c r="B61" s="52" t="s">
        <v>105</v>
      </c>
      <c r="C61" s="53" t="s">
        <v>314</v>
      </c>
    </row>
    <row r="62" spans="1:3" ht="20" customHeight="1" x14ac:dyDescent="0.35">
      <c r="A62" s="51" t="s">
        <v>238</v>
      </c>
      <c r="B62" s="52" t="s">
        <v>106</v>
      </c>
      <c r="C62" s="53" t="s">
        <v>314</v>
      </c>
    </row>
    <row r="63" spans="1:3" ht="20" customHeight="1" x14ac:dyDescent="0.35">
      <c r="A63" s="51" t="s">
        <v>239</v>
      </c>
      <c r="B63" s="52" t="s">
        <v>107</v>
      </c>
      <c r="C63" s="53" t="s">
        <v>314</v>
      </c>
    </row>
    <row r="64" spans="1:3" ht="20" customHeight="1" x14ac:dyDescent="0.35">
      <c r="A64" s="51" t="s">
        <v>241</v>
      </c>
      <c r="B64" s="52" t="s">
        <v>109</v>
      </c>
      <c r="C64" s="53" t="s">
        <v>314</v>
      </c>
    </row>
    <row r="65" spans="1:3" ht="20" customHeight="1" x14ac:dyDescent="0.35">
      <c r="A65" s="51" t="s">
        <v>242</v>
      </c>
      <c r="B65" s="52" t="s">
        <v>110</v>
      </c>
      <c r="C65" s="53" t="s">
        <v>314</v>
      </c>
    </row>
    <row r="66" spans="1:3" ht="20" customHeight="1" x14ac:dyDescent="0.35">
      <c r="A66" s="51" t="s">
        <v>243</v>
      </c>
      <c r="B66" s="52" t="s">
        <v>111</v>
      </c>
      <c r="C66" s="53" t="s">
        <v>314</v>
      </c>
    </row>
    <row r="67" spans="1:3" ht="20" customHeight="1" x14ac:dyDescent="0.35">
      <c r="A67" s="51" t="s">
        <v>245</v>
      </c>
      <c r="B67" s="52" t="s">
        <v>113</v>
      </c>
      <c r="C67" s="53" t="s">
        <v>314</v>
      </c>
    </row>
    <row r="68" spans="1:3" ht="20" customHeight="1" x14ac:dyDescent="0.35">
      <c r="A68" s="51" t="s">
        <v>246</v>
      </c>
      <c r="B68" s="52" t="s">
        <v>114</v>
      </c>
      <c r="C68" s="53" t="s">
        <v>314</v>
      </c>
    </row>
    <row r="69" spans="1:3" ht="20" customHeight="1" x14ac:dyDescent="0.35">
      <c r="A69" s="51" t="s">
        <v>247</v>
      </c>
      <c r="B69" s="52" t="s">
        <v>115</v>
      </c>
      <c r="C69" s="53" t="s">
        <v>314</v>
      </c>
    </row>
    <row r="70" spans="1:3" ht="20" customHeight="1" x14ac:dyDescent="0.35">
      <c r="A70" s="51" t="s">
        <v>248</v>
      </c>
      <c r="B70" s="52" t="s">
        <v>116</v>
      </c>
      <c r="C70" s="53" t="s">
        <v>314</v>
      </c>
    </row>
    <row r="71" spans="1:3" ht="20" customHeight="1" x14ac:dyDescent="0.35">
      <c r="A71" s="51" t="s">
        <v>249</v>
      </c>
      <c r="B71" s="52" t="s">
        <v>117</v>
      </c>
      <c r="C71" s="53" t="s">
        <v>314</v>
      </c>
    </row>
    <row r="72" spans="1:3" ht="20" customHeight="1" x14ac:dyDescent="0.35">
      <c r="A72" s="51" t="s">
        <v>250</v>
      </c>
      <c r="B72" s="52" t="s">
        <v>118</v>
      </c>
      <c r="C72" s="53" t="s">
        <v>314</v>
      </c>
    </row>
    <row r="73" spans="1:3" ht="20" customHeight="1" x14ac:dyDescent="0.35">
      <c r="A73" s="51" t="s">
        <v>251</v>
      </c>
      <c r="B73" s="52" t="s">
        <v>119</v>
      </c>
      <c r="C73" s="53" t="s">
        <v>314</v>
      </c>
    </row>
    <row r="74" spans="1:3" ht="20" customHeight="1" x14ac:dyDescent="0.35">
      <c r="A74" s="51" t="s">
        <v>252</v>
      </c>
      <c r="B74" s="52" t="s">
        <v>120</v>
      </c>
      <c r="C74" s="53" t="s">
        <v>314</v>
      </c>
    </row>
    <row r="75" spans="1:3" ht="20" customHeight="1" x14ac:dyDescent="0.35">
      <c r="A75" s="51" t="s">
        <v>253</v>
      </c>
      <c r="B75" s="52" t="s">
        <v>121</v>
      </c>
      <c r="C75" s="53" t="s">
        <v>314</v>
      </c>
    </row>
    <row r="76" spans="1:3" ht="20" customHeight="1" x14ac:dyDescent="0.35">
      <c r="A76" s="51" t="s">
        <v>254</v>
      </c>
      <c r="B76" s="52" t="s">
        <v>122</v>
      </c>
      <c r="C76" s="53" t="s">
        <v>314</v>
      </c>
    </row>
    <row r="77" spans="1:3" ht="20" customHeight="1" x14ac:dyDescent="0.35">
      <c r="A77" s="51" t="s">
        <v>255</v>
      </c>
      <c r="B77" s="52" t="s">
        <v>123</v>
      </c>
      <c r="C77" s="53" t="s">
        <v>314</v>
      </c>
    </row>
    <row r="78" spans="1:3" ht="20" customHeight="1" x14ac:dyDescent="0.35">
      <c r="A78" s="51" t="s">
        <v>256</v>
      </c>
      <c r="B78" s="52" t="s">
        <v>124</v>
      </c>
      <c r="C78" s="53" t="s">
        <v>314</v>
      </c>
    </row>
    <row r="79" spans="1:3" ht="20" customHeight="1" x14ac:dyDescent="0.35">
      <c r="A79" s="51" t="s">
        <v>257</v>
      </c>
      <c r="B79" s="52" t="s">
        <v>125</v>
      </c>
      <c r="C79" s="53" t="s">
        <v>314</v>
      </c>
    </row>
    <row r="80" spans="1:3" ht="20" customHeight="1" x14ac:dyDescent="0.35">
      <c r="A80" s="51" t="s">
        <v>258</v>
      </c>
      <c r="B80" s="52" t="s">
        <v>126</v>
      </c>
      <c r="C80" s="53" t="s">
        <v>314</v>
      </c>
    </row>
    <row r="81" spans="1:3" ht="20" customHeight="1" x14ac:dyDescent="0.35">
      <c r="A81" s="51" t="s">
        <v>259</v>
      </c>
      <c r="B81" s="52" t="s">
        <v>127</v>
      </c>
      <c r="C81" s="53" t="s">
        <v>314</v>
      </c>
    </row>
    <row r="82" spans="1:3" ht="20" customHeight="1" x14ac:dyDescent="0.35">
      <c r="A82" s="51" t="s">
        <v>260</v>
      </c>
      <c r="B82" s="52" t="s">
        <v>128</v>
      </c>
      <c r="C82" s="53" t="s">
        <v>314</v>
      </c>
    </row>
    <row r="83" spans="1:3" ht="20" customHeight="1" x14ac:dyDescent="0.35">
      <c r="A83" s="51" t="s">
        <v>261</v>
      </c>
      <c r="B83" s="52" t="s">
        <v>129</v>
      </c>
      <c r="C83" s="53" t="s">
        <v>314</v>
      </c>
    </row>
    <row r="84" spans="1:3" ht="20" customHeight="1" x14ac:dyDescent="0.35">
      <c r="A84" s="51" t="s">
        <v>262</v>
      </c>
      <c r="B84" s="52" t="s">
        <v>130</v>
      </c>
      <c r="C84" s="53" t="s">
        <v>314</v>
      </c>
    </row>
    <row r="85" spans="1:3" ht="20" customHeight="1" x14ac:dyDescent="0.35">
      <c r="A85" s="51" t="s">
        <v>263</v>
      </c>
      <c r="B85" s="52" t="s">
        <v>131</v>
      </c>
      <c r="C85" s="53" t="s">
        <v>314</v>
      </c>
    </row>
    <row r="86" spans="1:3" ht="20" customHeight="1" x14ac:dyDescent="0.35">
      <c r="A86" s="51" t="s">
        <v>264</v>
      </c>
      <c r="B86" s="52" t="s">
        <v>132</v>
      </c>
      <c r="C86" s="53" t="s">
        <v>314</v>
      </c>
    </row>
    <row r="87" spans="1:3" ht="20" customHeight="1" x14ac:dyDescent="0.35">
      <c r="A87" s="51" t="s">
        <v>265</v>
      </c>
      <c r="B87" s="52" t="s">
        <v>133</v>
      </c>
      <c r="C87" s="53" t="s">
        <v>314</v>
      </c>
    </row>
    <row r="88" spans="1:3" ht="20" customHeight="1" x14ac:dyDescent="0.35">
      <c r="A88" s="51" t="s">
        <v>266</v>
      </c>
      <c r="B88" s="52" t="s">
        <v>134</v>
      </c>
      <c r="C88" s="53" t="s">
        <v>314</v>
      </c>
    </row>
    <row r="89" spans="1:3" ht="20" customHeight="1" x14ac:dyDescent="0.35">
      <c r="A89" s="51" t="s">
        <v>267</v>
      </c>
      <c r="B89" s="52" t="s">
        <v>135</v>
      </c>
      <c r="C89" s="53" t="s">
        <v>314</v>
      </c>
    </row>
    <row r="90" spans="1:3" ht="20" customHeight="1" x14ac:dyDescent="0.35">
      <c r="A90" s="51" t="s">
        <v>268</v>
      </c>
      <c r="B90" s="52" t="s">
        <v>136</v>
      </c>
      <c r="C90" s="53" t="s">
        <v>314</v>
      </c>
    </row>
    <row r="91" spans="1:3" ht="20" customHeight="1" x14ac:dyDescent="0.35">
      <c r="A91" s="51" t="s">
        <v>269</v>
      </c>
      <c r="B91" s="52" t="s">
        <v>137</v>
      </c>
      <c r="C91" s="53" t="s">
        <v>314</v>
      </c>
    </row>
    <row r="92" spans="1:3" ht="20" customHeight="1" x14ac:dyDescent="0.35">
      <c r="A92" s="51" t="s">
        <v>270</v>
      </c>
      <c r="B92" s="52" t="s">
        <v>138</v>
      </c>
      <c r="C92" s="53" t="s">
        <v>314</v>
      </c>
    </row>
    <row r="93" spans="1:3" ht="20" customHeight="1" x14ac:dyDescent="0.35">
      <c r="A93" s="51" t="s">
        <v>271</v>
      </c>
      <c r="B93" s="52" t="s">
        <v>139</v>
      </c>
      <c r="C93" s="53" t="s">
        <v>314</v>
      </c>
    </row>
    <row r="94" spans="1:3" ht="20" customHeight="1" x14ac:dyDescent="0.35">
      <c r="A94" s="51" t="s">
        <v>272</v>
      </c>
      <c r="B94" s="52" t="s">
        <v>140</v>
      </c>
      <c r="C94" s="53" t="s">
        <v>314</v>
      </c>
    </row>
    <row r="95" spans="1:3" ht="20" customHeight="1" x14ac:dyDescent="0.35">
      <c r="A95" s="51" t="s">
        <v>273</v>
      </c>
      <c r="B95" s="52" t="s">
        <v>141</v>
      </c>
      <c r="C95" s="53" t="s">
        <v>314</v>
      </c>
    </row>
    <row r="96" spans="1:3" ht="20" customHeight="1" x14ac:dyDescent="0.35">
      <c r="A96" s="51" t="s">
        <v>274</v>
      </c>
      <c r="B96" s="52" t="s">
        <v>142</v>
      </c>
      <c r="C96" s="53" t="s">
        <v>314</v>
      </c>
    </row>
    <row r="97" spans="1:3" ht="20" customHeight="1" x14ac:dyDescent="0.35">
      <c r="A97" s="51" t="s">
        <v>275</v>
      </c>
      <c r="B97" s="52" t="s">
        <v>143</v>
      </c>
      <c r="C97" s="53" t="s">
        <v>314</v>
      </c>
    </row>
    <row r="98" spans="1:3" ht="20" customHeight="1" x14ac:dyDescent="0.35">
      <c r="A98" s="51" t="s">
        <v>276</v>
      </c>
      <c r="B98" s="52" t="s">
        <v>144</v>
      </c>
      <c r="C98" s="53" t="s">
        <v>314</v>
      </c>
    </row>
    <row r="99" spans="1:3" ht="20" customHeight="1" x14ac:dyDescent="0.35">
      <c r="A99" s="51" t="s">
        <v>277</v>
      </c>
      <c r="B99" s="52" t="s">
        <v>145</v>
      </c>
      <c r="C99" s="53" t="s">
        <v>314</v>
      </c>
    </row>
    <row r="100" spans="1:3" ht="20" customHeight="1" x14ac:dyDescent="0.35">
      <c r="A100" s="51" t="s">
        <v>278</v>
      </c>
      <c r="B100" s="52" t="s">
        <v>146</v>
      </c>
      <c r="C100" s="53" t="s">
        <v>314</v>
      </c>
    </row>
    <row r="101" spans="1:3" ht="20" customHeight="1" x14ac:dyDescent="0.35">
      <c r="A101" s="51" t="s">
        <v>279</v>
      </c>
      <c r="B101" s="52" t="s">
        <v>147</v>
      </c>
      <c r="C101" s="53" t="s">
        <v>314</v>
      </c>
    </row>
    <row r="102" spans="1:3" ht="20" customHeight="1" x14ac:dyDescent="0.35">
      <c r="A102" s="51" t="s">
        <v>280</v>
      </c>
      <c r="B102" s="52" t="s">
        <v>148</v>
      </c>
      <c r="C102" s="53" t="s">
        <v>314</v>
      </c>
    </row>
    <row r="103" spans="1:3" ht="20" customHeight="1" x14ac:dyDescent="0.35">
      <c r="A103" s="51" t="s">
        <v>281</v>
      </c>
      <c r="B103" s="52" t="s">
        <v>149</v>
      </c>
      <c r="C103" s="53" t="s">
        <v>314</v>
      </c>
    </row>
    <row r="104" spans="1:3" ht="20" customHeight="1" x14ac:dyDescent="0.35">
      <c r="A104" s="51" t="s">
        <v>282</v>
      </c>
      <c r="B104" s="52" t="s">
        <v>150</v>
      </c>
      <c r="C104" s="53" t="s">
        <v>314</v>
      </c>
    </row>
    <row r="105" spans="1:3" ht="20" customHeight="1" x14ac:dyDescent="0.35">
      <c r="A105" s="51" t="s">
        <v>283</v>
      </c>
      <c r="B105" s="52" t="s">
        <v>151</v>
      </c>
      <c r="C105" s="53" t="s">
        <v>314</v>
      </c>
    </row>
    <row r="106" spans="1:3" ht="20" customHeight="1" x14ac:dyDescent="0.35">
      <c r="A106" s="51" t="s">
        <v>284</v>
      </c>
      <c r="B106" s="52" t="s">
        <v>152</v>
      </c>
      <c r="C106" s="53" t="s">
        <v>314</v>
      </c>
    </row>
    <row r="107" spans="1:3" ht="20" customHeight="1" x14ac:dyDescent="0.35">
      <c r="A107" s="51" t="s">
        <v>285</v>
      </c>
      <c r="B107" s="52" t="s">
        <v>153</v>
      </c>
      <c r="C107" s="53" t="s">
        <v>314</v>
      </c>
    </row>
    <row r="108" spans="1:3" ht="20" customHeight="1" x14ac:dyDescent="0.35">
      <c r="A108" s="51" t="s">
        <v>286</v>
      </c>
      <c r="B108" s="52" t="s">
        <v>154</v>
      </c>
      <c r="C108" s="53" t="s">
        <v>314</v>
      </c>
    </row>
    <row r="109" spans="1:3" ht="20" customHeight="1" x14ac:dyDescent="0.35">
      <c r="A109" s="51" t="s">
        <v>287</v>
      </c>
      <c r="B109" s="52" t="s">
        <v>155</v>
      </c>
      <c r="C109" s="53" t="s">
        <v>314</v>
      </c>
    </row>
    <row r="110" spans="1:3" ht="20" customHeight="1" x14ac:dyDescent="0.35">
      <c r="A110" s="51" t="s">
        <v>288</v>
      </c>
      <c r="B110" s="52" t="s">
        <v>156</v>
      </c>
      <c r="C110" s="53" t="s">
        <v>314</v>
      </c>
    </row>
    <row r="111" spans="1:3" ht="20" customHeight="1" x14ac:dyDescent="0.35">
      <c r="A111" s="51" t="s">
        <v>289</v>
      </c>
      <c r="B111" s="52" t="s">
        <v>157</v>
      </c>
      <c r="C111" s="53" t="s">
        <v>314</v>
      </c>
    </row>
    <row r="112" spans="1:3" ht="20" customHeight="1" x14ac:dyDescent="0.35">
      <c r="A112" s="51" t="s">
        <v>290</v>
      </c>
      <c r="B112" s="52" t="s">
        <v>158</v>
      </c>
      <c r="C112" s="53" t="s">
        <v>314</v>
      </c>
    </row>
    <row r="113" spans="1:3" ht="20" customHeight="1" x14ac:dyDescent="0.35">
      <c r="A113" s="51" t="s">
        <v>291</v>
      </c>
      <c r="B113" s="52" t="s">
        <v>159</v>
      </c>
      <c r="C113" s="53" t="s">
        <v>314</v>
      </c>
    </row>
    <row r="114" spans="1:3" ht="20" customHeight="1" x14ac:dyDescent="0.35">
      <c r="A114" s="51" t="s">
        <v>292</v>
      </c>
      <c r="B114" s="52" t="s">
        <v>160</v>
      </c>
      <c r="C114" s="53" t="s">
        <v>314</v>
      </c>
    </row>
    <row r="115" spans="1:3" ht="20" customHeight="1" x14ac:dyDescent="0.35">
      <c r="A115" s="51" t="s">
        <v>293</v>
      </c>
      <c r="B115" s="52" t="s">
        <v>161</v>
      </c>
      <c r="C115" s="53" t="s">
        <v>314</v>
      </c>
    </row>
    <row r="116" spans="1:3" ht="20" customHeight="1" x14ac:dyDescent="0.35">
      <c r="A116" s="51" t="s">
        <v>294</v>
      </c>
      <c r="B116" s="52" t="s">
        <v>162</v>
      </c>
      <c r="C116" s="53" t="s">
        <v>314</v>
      </c>
    </row>
    <row r="117" spans="1:3" ht="20" customHeight="1" x14ac:dyDescent="0.35">
      <c r="A117" s="51" t="s">
        <v>295</v>
      </c>
      <c r="B117" s="52" t="s">
        <v>163</v>
      </c>
      <c r="C117" s="53" t="s">
        <v>314</v>
      </c>
    </row>
    <row r="118" spans="1:3" ht="20" customHeight="1" x14ac:dyDescent="0.35">
      <c r="A118" s="51" t="s">
        <v>296</v>
      </c>
      <c r="B118" s="52" t="s">
        <v>164</v>
      </c>
      <c r="C118" s="53" t="s">
        <v>314</v>
      </c>
    </row>
    <row r="119" spans="1:3" ht="20" customHeight="1" x14ac:dyDescent="0.35">
      <c r="A119" s="51" t="s">
        <v>297</v>
      </c>
      <c r="B119" s="52" t="s">
        <v>165</v>
      </c>
      <c r="C119" s="53" t="s">
        <v>314</v>
      </c>
    </row>
    <row r="120" spans="1:3" ht="20" customHeight="1" x14ac:dyDescent="0.35">
      <c r="A120" s="51" t="s">
        <v>298</v>
      </c>
      <c r="B120" s="52" t="s">
        <v>166</v>
      </c>
      <c r="C120" s="53" t="s">
        <v>314</v>
      </c>
    </row>
    <row r="121" spans="1:3" ht="20" customHeight="1" x14ac:dyDescent="0.35">
      <c r="A121" s="51" t="s">
        <v>299</v>
      </c>
      <c r="B121" s="52" t="s">
        <v>167</v>
      </c>
      <c r="C121" s="53" t="s">
        <v>314</v>
      </c>
    </row>
    <row r="122" spans="1:3" ht="20" customHeight="1" x14ac:dyDescent="0.35">
      <c r="A122" s="51" t="s">
        <v>300</v>
      </c>
      <c r="B122" s="52" t="s">
        <v>168</v>
      </c>
      <c r="C122" s="53" t="s">
        <v>314</v>
      </c>
    </row>
    <row r="123" spans="1:3" ht="20" customHeight="1" x14ac:dyDescent="0.35">
      <c r="A123" s="51" t="s">
        <v>301</v>
      </c>
      <c r="B123" s="52" t="s">
        <v>169</v>
      </c>
      <c r="C123" s="53" t="s">
        <v>314</v>
      </c>
    </row>
    <row r="124" spans="1:3" ht="20" customHeight="1" x14ac:dyDescent="0.35">
      <c r="A124" s="51" t="s">
        <v>302</v>
      </c>
      <c r="B124" s="52" t="s">
        <v>170</v>
      </c>
      <c r="C124" s="53" t="s">
        <v>314</v>
      </c>
    </row>
    <row r="125" spans="1:3" ht="20" customHeight="1" x14ac:dyDescent="0.35">
      <c r="A125" s="51" t="s">
        <v>303</v>
      </c>
      <c r="B125" s="52" t="s">
        <v>171</v>
      </c>
      <c r="C125" s="53" t="s">
        <v>314</v>
      </c>
    </row>
    <row r="126" spans="1:3" ht="20" customHeight="1" x14ac:dyDescent="0.35">
      <c r="A126" s="51" t="s">
        <v>304</v>
      </c>
      <c r="B126" s="52" t="s">
        <v>172</v>
      </c>
      <c r="C126" s="53" t="s">
        <v>314</v>
      </c>
    </row>
    <row r="127" spans="1:3" ht="20" customHeight="1" x14ac:dyDescent="0.35">
      <c r="A127" s="51" t="s">
        <v>305</v>
      </c>
      <c r="B127" s="52" t="s">
        <v>173</v>
      </c>
      <c r="C127" s="53" t="s">
        <v>314</v>
      </c>
    </row>
    <row r="128" spans="1:3" ht="20" customHeight="1" x14ac:dyDescent="0.35">
      <c r="A128" s="51" t="s">
        <v>306</v>
      </c>
      <c r="B128" s="52" t="s">
        <v>174</v>
      </c>
      <c r="C128" s="53" t="s">
        <v>314</v>
      </c>
    </row>
    <row r="129" spans="1:3" ht="20" customHeight="1" x14ac:dyDescent="0.35">
      <c r="A129" s="51" t="s">
        <v>307</v>
      </c>
      <c r="B129" s="52" t="s">
        <v>175</v>
      </c>
      <c r="C129" s="53" t="s">
        <v>314</v>
      </c>
    </row>
    <row r="130" spans="1:3" ht="20" customHeight="1" x14ac:dyDescent="0.35">
      <c r="A130" s="51" t="s">
        <v>308</v>
      </c>
      <c r="B130" s="52" t="s">
        <v>176</v>
      </c>
      <c r="C130" s="53" t="s">
        <v>314</v>
      </c>
    </row>
    <row r="131" spans="1:3" ht="20" customHeight="1" x14ac:dyDescent="0.35">
      <c r="A131" s="51" t="s">
        <v>309</v>
      </c>
      <c r="B131" s="52" t="s">
        <v>177</v>
      </c>
      <c r="C131" s="53" t="s">
        <v>314</v>
      </c>
    </row>
    <row r="132" spans="1:3" ht="20" customHeight="1" x14ac:dyDescent="0.35">
      <c r="A132" s="51" t="s">
        <v>310</v>
      </c>
      <c r="B132" s="52" t="s">
        <v>178</v>
      </c>
      <c r="C132" s="53" t="s">
        <v>314</v>
      </c>
    </row>
    <row r="133" spans="1:3" ht="20" customHeight="1" x14ac:dyDescent="0.35">
      <c r="A133" s="51" t="s">
        <v>311</v>
      </c>
      <c r="B133" s="52" t="s">
        <v>179</v>
      </c>
      <c r="C133" s="53" t="s">
        <v>314</v>
      </c>
    </row>
  </sheetData>
  <sheetProtection algorithmName="SHA-512" hashValue="3IWqETTylMnDfgqUJMNpvnXD1C4/ei4zULhO40QnBj/FI96dEdBkDoA/6zDakR4PPT6cbD8EfoyqLktGxzhpKg==" saltValue="fLxCWUWAzupYoHdbt1WtMw==" spinCount="100000" sheet="1" objects="1" scenarios="1"/>
  <autoFilter ref="A1:C1" xr:uid="{00000000-0009-0000-0000-000002000000}"/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D123"/>
  <sheetViews>
    <sheetView workbookViewId="0">
      <pane ySplit="1" topLeftCell="A2" activePane="bottomLeft" state="frozen"/>
      <selection pane="bottomLeft" activeCell="H12" sqref="H12"/>
    </sheetView>
  </sheetViews>
  <sheetFormatPr defaultRowHeight="14.5" x14ac:dyDescent="0.35"/>
  <cols>
    <col min="1" max="1" width="34.90625" style="109" customWidth="1"/>
    <col min="2" max="2" width="39.6328125" customWidth="1"/>
    <col min="3" max="3" width="29.81640625" customWidth="1"/>
  </cols>
  <sheetData>
    <row r="1" spans="1:3" x14ac:dyDescent="0.35">
      <c r="A1" s="214" t="s">
        <v>332</v>
      </c>
      <c r="B1" s="214" t="s">
        <v>333</v>
      </c>
      <c r="C1" s="215" t="s">
        <v>334</v>
      </c>
    </row>
    <row r="2" spans="1:3" ht="15.5" x14ac:dyDescent="0.35">
      <c r="A2" s="216"/>
      <c r="B2" s="216" t="s">
        <v>337</v>
      </c>
      <c r="C2" s="216"/>
    </row>
    <row r="3" spans="1:3" ht="15.5" x14ac:dyDescent="0.35">
      <c r="A3" s="217" t="s">
        <v>338</v>
      </c>
      <c r="B3" s="217" t="s">
        <v>339</v>
      </c>
      <c r="C3" s="217" t="s">
        <v>340</v>
      </c>
    </row>
    <row r="4" spans="1:3" ht="15.5" x14ac:dyDescent="0.35">
      <c r="A4" s="216"/>
      <c r="B4" s="216" t="s">
        <v>341</v>
      </c>
      <c r="C4" s="216"/>
    </row>
    <row r="5" spans="1:3" ht="15.5" x14ac:dyDescent="0.35">
      <c r="A5" s="217" t="s">
        <v>342</v>
      </c>
      <c r="B5" s="217" t="s">
        <v>343</v>
      </c>
      <c r="C5" s="217" t="s">
        <v>344</v>
      </c>
    </row>
    <row r="6" spans="1:3" ht="46.5" x14ac:dyDescent="0.35">
      <c r="A6" s="217" t="s">
        <v>345</v>
      </c>
      <c r="B6" s="217" t="s">
        <v>346</v>
      </c>
      <c r="C6" s="218" t="s">
        <v>347</v>
      </c>
    </row>
    <row r="7" spans="1:3" ht="15.5" x14ac:dyDescent="0.35">
      <c r="A7" s="216"/>
      <c r="B7" s="216" t="s">
        <v>348</v>
      </c>
      <c r="C7" s="216"/>
    </row>
    <row r="8" spans="1:3" ht="46.5" x14ac:dyDescent="0.35">
      <c r="A8" s="219" t="s">
        <v>349</v>
      </c>
      <c r="B8" s="217" t="s">
        <v>350</v>
      </c>
      <c r="C8" s="219" t="s">
        <v>351</v>
      </c>
    </row>
    <row r="9" spans="1:3" ht="15.5" x14ac:dyDescent="0.35">
      <c r="A9" s="217" t="s">
        <v>352</v>
      </c>
      <c r="B9" s="217" t="s">
        <v>353</v>
      </c>
      <c r="C9" s="217" t="s">
        <v>354</v>
      </c>
    </row>
    <row r="10" spans="1:3" ht="15.5" x14ac:dyDescent="0.35">
      <c r="A10" s="217" t="s">
        <v>355</v>
      </c>
      <c r="B10" s="217" t="s">
        <v>355</v>
      </c>
      <c r="C10" s="217" t="s">
        <v>351</v>
      </c>
    </row>
    <row r="11" spans="1:3" ht="46.5" x14ac:dyDescent="0.35">
      <c r="A11" s="217" t="s">
        <v>356</v>
      </c>
      <c r="B11" s="217" t="s">
        <v>356</v>
      </c>
      <c r="C11" s="218" t="s">
        <v>357</v>
      </c>
    </row>
    <row r="12" spans="1:3" ht="15.5" x14ac:dyDescent="0.35">
      <c r="A12" s="217" t="s">
        <v>358</v>
      </c>
      <c r="B12" s="217" t="s">
        <v>359</v>
      </c>
      <c r="C12" s="217" t="s">
        <v>360</v>
      </c>
    </row>
    <row r="13" spans="1:3" ht="15.5" x14ac:dyDescent="0.35">
      <c r="A13" s="217" t="s">
        <v>361</v>
      </c>
      <c r="B13" s="217" t="s">
        <v>361</v>
      </c>
      <c r="C13" s="217" t="s">
        <v>351</v>
      </c>
    </row>
    <row r="14" spans="1:3" ht="15.5" x14ac:dyDescent="0.35">
      <c r="A14" s="217" t="s">
        <v>362</v>
      </c>
      <c r="B14" s="217" t="s">
        <v>362</v>
      </c>
      <c r="C14" s="217" t="s">
        <v>351</v>
      </c>
    </row>
    <row r="15" spans="1:3" ht="15.5" x14ac:dyDescent="0.35">
      <c r="A15" s="217" t="s">
        <v>363</v>
      </c>
      <c r="B15" s="217" t="s">
        <v>363</v>
      </c>
      <c r="C15" s="217" t="s">
        <v>340</v>
      </c>
    </row>
    <row r="16" spans="1:3" ht="15.5" x14ac:dyDescent="0.35">
      <c r="A16" s="217" t="s">
        <v>364</v>
      </c>
      <c r="B16" s="217" t="s">
        <v>364</v>
      </c>
      <c r="C16" s="217" t="s">
        <v>351</v>
      </c>
    </row>
    <row r="17" spans="1:3" ht="15.5" x14ac:dyDescent="0.35">
      <c r="A17" s="217" t="s">
        <v>365</v>
      </c>
      <c r="B17" s="217" t="s">
        <v>366</v>
      </c>
      <c r="C17" s="217" t="s">
        <v>351</v>
      </c>
    </row>
    <row r="18" spans="1:3" ht="15.5" x14ac:dyDescent="0.35">
      <c r="A18" s="217" t="s">
        <v>367</v>
      </c>
      <c r="B18" s="217" t="s">
        <v>368</v>
      </c>
      <c r="C18" s="217" t="s">
        <v>354</v>
      </c>
    </row>
    <row r="19" spans="1:3" ht="31" x14ac:dyDescent="0.35">
      <c r="A19" s="218" t="s">
        <v>369</v>
      </c>
      <c r="B19" s="217" t="s">
        <v>370</v>
      </c>
      <c r="C19" s="217" t="s">
        <v>351</v>
      </c>
    </row>
    <row r="20" spans="1:3" ht="15.5" x14ac:dyDescent="0.35">
      <c r="A20" s="217" t="s">
        <v>371</v>
      </c>
      <c r="B20" s="217" t="s">
        <v>372</v>
      </c>
      <c r="C20" s="217" t="s">
        <v>373</v>
      </c>
    </row>
    <row r="21" spans="1:3" ht="15.5" x14ac:dyDescent="0.35">
      <c r="A21" s="216"/>
      <c r="B21" s="216" t="s">
        <v>374</v>
      </c>
      <c r="C21" s="216"/>
    </row>
    <row r="22" spans="1:3" ht="15.5" x14ac:dyDescent="0.35">
      <c r="A22" s="217" t="s">
        <v>375</v>
      </c>
      <c r="B22" s="217" t="s">
        <v>376</v>
      </c>
      <c r="C22" s="217" t="s">
        <v>351</v>
      </c>
    </row>
    <row r="23" spans="1:3" ht="31" x14ac:dyDescent="0.35">
      <c r="A23" s="217" t="s">
        <v>377</v>
      </c>
      <c r="B23" s="217" t="s">
        <v>378</v>
      </c>
      <c r="C23" s="218" t="s">
        <v>379</v>
      </c>
    </row>
    <row r="24" spans="1:3" ht="15.5" x14ac:dyDescent="0.35">
      <c r="A24" s="217" t="s">
        <v>380</v>
      </c>
      <c r="B24" s="217" t="s">
        <v>381</v>
      </c>
      <c r="C24" s="217" t="s">
        <v>354</v>
      </c>
    </row>
    <row r="25" spans="1:3" ht="15.5" x14ac:dyDescent="0.35">
      <c r="A25" s="217" t="s">
        <v>382</v>
      </c>
      <c r="B25" s="217" t="s">
        <v>383</v>
      </c>
      <c r="C25" s="217" t="s">
        <v>354</v>
      </c>
    </row>
    <row r="26" spans="1:3" ht="15.5" x14ac:dyDescent="0.35">
      <c r="A26" s="217" t="s">
        <v>384</v>
      </c>
      <c r="B26" s="217" t="s">
        <v>385</v>
      </c>
      <c r="C26" s="217" t="s">
        <v>351</v>
      </c>
    </row>
    <row r="27" spans="1:3" ht="15.5" x14ac:dyDescent="0.35">
      <c r="A27" s="217" t="s">
        <v>386</v>
      </c>
      <c r="B27" s="217" t="s">
        <v>387</v>
      </c>
      <c r="C27" s="217" t="s">
        <v>351</v>
      </c>
    </row>
    <row r="28" spans="1:3" ht="15.5" x14ac:dyDescent="0.35">
      <c r="A28" s="216"/>
      <c r="B28" s="216" t="s">
        <v>388</v>
      </c>
      <c r="C28" s="216"/>
    </row>
    <row r="29" spans="1:3" ht="15.5" x14ac:dyDescent="0.35">
      <c r="A29" s="217" t="s">
        <v>389</v>
      </c>
      <c r="B29" s="217" t="s">
        <v>390</v>
      </c>
      <c r="C29" s="217" t="s">
        <v>391</v>
      </c>
    </row>
    <row r="30" spans="1:3" ht="15.5" customHeight="1" x14ac:dyDescent="0.35">
      <c r="A30" s="220" t="s">
        <v>392</v>
      </c>
      <c r="B30" s="221" t="s">
        <v>335</v>
      </c>
      <c r="C30" s="220"/>
    </row>
    <row r="31" spans="1:3" ht="108.5" x14ac:dyDescent="0.35">
      <c r="A31" s="222" t="s">
        <v>393</v>
      </c>
      <c r="B31" s="223"/>
      <c r="C31" s="219" t="s">
        <v>351</v>
      </c>
    </row>
    <row r="32" spans="1:3" ht="15.5" x14ac:dyDescent="0.35">
      <c r="A32" s="216"/>
      <c r="B32" s="216" t="s">
        <v>394</v>
      </c>
      <c r="C32" s="216"/>
    </row>
    <row r="33" spans="1:3" ht="15.5" x14ac:dyDescent="0.35">
      <c r="A33" s="217" t="s">
        <v>395</v>
      </c>
      <c r="B33" s="217" t="s">
        <v>396</v>
      </c>
      <c r="C33" s="217" t="s">
        <v>373</v>
      </c>
    </row>
    <row r="34" spans="1:3" ht="15.5" x14ac:dyDescent="0.35">
      <c r="A34" s="217" t="s">
        <v>397</v>
      </c>
      <c r="B34" s="217" t="s">
        <v>398</v>
      </c>
      <c r="C34" s="217" t="s">
        <v>344</v>
      </c>
    </row>
    <row r="35" spans="1:3" ht="15.5" x14ac:dyDescent="0.35">
      <c r="A35" s="217" t="s">
        <v>399</v>
      </c>
      <c r="B35" s="217" t="s">
        <v>400</v>
      </c>
      <c r="C35" s="217" t="s">
        <v>344</v>
      </c>
    </row>
    <row r="36" spans="1:3" ht="15.5" x14ac:dyDescent="0.35">
      <c r="A36" s="217" t="s">
        <v>401</v>
      </c>
      <c r="B36" s="217" t="s">
        <v>402</v>
      </c>
      <c r="C36" s="217" t="s">
        <v>373</v>
      </c>
    </row>
    <row r="37" spans="1:3" ht="15.5" x14ac:dyDescent="0.35">
      <c r="A37" s="217" t="s">
        <v>403</v>
      </c>
      <c r="B37" s="217" t="s">
        <v>404</v>
      </c>
      <c r="C37" s="217" t="s">
        <v>405</v>
      </c>
    </row>
    <row r="38" spans="1:3" ht="31" x14ac:dyDescent="0.35">
      <c r="A38" s="217" t="s">
        <v>406</v>
      </c>
      <c r="B38" s="217" t="s">
        <v>407</v>
      </c>
      <c r="C38" s="217" t="s">
        <v>340</v>
      </c>
    </row>
    <row r="39" spans="1:3" ht="15.5" x14ac:dyDescent="0.35">
      <c r="A39" s="217" t="s">
        <v>408</v>
      </c>
      <c r="B39" s="217" t="s">
        <v>409</v>
      </c>
      <c r="C39" s="217" t="s">
        <v>340</v>
      </c>
    </row>
    <row r="40" spans="1:3" ht="15.5" x14ac:dyDescent="0.35">
      <c r="A40" s="217" t="s">
        <v>410</v>
      </c>
      <c r="B40" s="217" t="s">
        <v>411</v>
      </c>
      <c r="C40" s="217" t="s">
        <v>351</v>
      </c>
    </row>
    <row r="41" spans="1:3" ht="15.5" x14ac:dyDescent="0.35">
      <c r="A41" s="217" t="s">
        <v>412</v>
      </c>
      <c r="B41" s="217" t="s">
        <v>413</v>
      </c>
      <c r="C41" s="217" t="s">
        <v>414</v>
      </c>
    </row>
    <row r="42" spans="1:3" ht="15.5" x14ac:dyDescent="0.35">
      <c r="A42" s="217" t="s">
        <v>415</v>
      </c>
      <c r="B42" s="217" t="s">
        <v>416</v>
      </c>
      <c r="C42" s="217" t="s">
        <v>417</v>
      </c>
    </row>
    <row r="43" spans="1:3" ht="15.5" x14ac:dyDescent="0.35">
      <c r="A43" s="217" t="s">
        <v>418</v>
      </c>
      <c r="B43" s="217" t="s">
        <v>419</v>
      </c>
      <c r="C43" s="217" t="s">
        <v>340</v>
      </c>
    </row>
    <row r="44" spans="1:3" ht="15.5" x14ac:dyDescent="0.35">
      <c r="A44" s="217" t="s">
        <v>420</v>
      </c>
      <c r="B44" s="217" t="s">
        <v>420</v>
      </c>
      <c r="C44" s="217" t="s">
        <v>421</v>
      </c>
    </row>
    <row r="45" spans="1:3" ht="15.5" x14ac:dyDescent="0.35">
      <c r="A45" s="217" t="s">
        <v>422</v>
      </c>
      <c r="B45" s="217" t="s">
        <v>423</v>
      </c>
      <c r="C45" s="217" t="s">
        <v>344</v>
      </c>
    </row>
    <row r="46" spans="1:3" ht="15.5" x14ac:dyDescent="0.35">
      <c r="A46" s="217" t="s">
        <v>424</v>
      </c>
      <c r="B46" s="217" t="s">
        <v>425</v>
      </c>
      <c r="C46" s="217" t="s">
        <v>344</v>
      </c>
    </row>
    <row r="47" spans="1:3" ht="31" x14ac:dyDescent="0.35">
      <c r="A47" s="218" t="s">
        <v>426</v>
      </c>
      <c r="B47" s="217" t="s">
        <v>427</v>
      </c>
      <c r="C47" s="217" t="s">
        <v>421</v>
      </c>
    </row>
    <row r="48" spans="1:3" ht="15.5" x14ac:dyDescent="0.35">
      <c r="A48" s="217" t="s">
        <v>428</v>
      </c>
      <c r="B48" s="217" t="s">
        <v>429</v>
      </c>
      <c r="C48" s="217" t="s">
        <v>417</v>
      </c>
    </row>
    <row r="49" spans="1:3" ht="15.5" x14ac:dyDescent="0.35">
      <c r="A49" s="216"/>
      <c r="B49" s="216" t="s">
        <v>430</v>
      </c>
      <c r="C49" s="216"/>
    </row>
    <row r="50" spans="1:3" ht="15.5" x14ac:dyDescent="0.35">
      <c r="A50" s="217" t="s">
        <v>431</v>
      </c>
      <c r="B50" s="217" t="s">
        <v>432</v>
      </c>
      <c r="C50" s="217" t="s">
        <v>405</v>
      </c>
    </row>
    <row r="51" spans="1:3" ht="31" x14ac:dyDescent="0.35">
      <c r="A51" s="218" t="s">
        <v>433</v>
      </c>
      <c r="B51" s="217" t="s">
        <v>434</v>
      </c>
      <c r="C51" s="217" t="s">
        <v>435</v>
      </c>
    </row>
    <row r="52" spans="1:3" ht="15.5" x14ac:dyDescent="0.35">
      <c r="A52" s="224"/>
      <c r="B52" s="224" t="s">
        <v>436</v>
      </c>
      <c r="C52" s="224"/>
    </row>
    <row r="53" spans="1:3" ht="31" x14ac:dyDescent="0.35">
      <c r="A53" s="217" t="s">
        <v>437</v>
      </c>
      <c r="B53" s="217" t="s">
        <v>438</v>
      </c>
      <c r="C53" s="218" t="s">
        <v>439</v>
      </c>
    </row>
    <row r="54" spans="1:3" ht="15.5" x14ac:dyDescent="0.35">
      <c r="A54" s="217" t="s">
        <v>440</v>
      </c>
      <c r="B54" s="217" t="s">
        <v>441</v>
      </c>
      <c r="C54" s="217" t="s">
        <v>391</v>
      </c>
    </row>
    <row r="55" spans="1:3" ht="46.5" x14ac:dyDescent="0.35">
      <c r="A55" s="217" t="s">
        <v>442</v>
      </c>
      <c r="B55" s="217" t="s">
        <v>443</v>
      </c>
      <c r="C55" s="218" t="s">
        <v>444</v>
      </c>
    </row>
    <row r="56" spans="1:3" ht="15.5" x14ac:dyDescent="0.35">
      <c r="A56" s="216"/>
      <c r="B56" s="216" t="s">
        <v>445</v>
      </c>
      <c r="C56" s="216"/>
    </row>
    <row r="57" spans="1:3" ht="46.5" x14ac:dyDescent="0.35">
      <c r="A57" s="217" t="s">
        <v>446</v>
      </c>
      <c r="B57" s="217" t="s">
        <v>447</v>
      </c>
      <c r="C57" s="218" t="s">
        <v>448</v>
      </c>
    </row>
    <row r="58" spans="1:3" ht="15.5" x14ac:dyDescent="0.35">
      <c r="A58" s="224"/>
      <c r="B58" s="224" t="s">
        <v>449</v>
      </c>
      <c r="C58" s="224"/>
    </row>
    <row r="59" spans="1:3" ht="31" x14ac:dyDescent="0.35">
      <c r="A59" s="218" t="s">
        <v>450</v>
      </c>
      <c r="B59" s="217" t="s">
        <v>451</v>
      </c>
      <c r="C59" s="218" t="s">
        <v>452</v>
      </c>
    </row>
    <row r="60" spans="1:3" ht="15.5" x14ac:dyDescent="0.35">
      <c r="A60" s="217" t="s">
        <v>453</v>
      </c>
      <c r="B60" s="217" t="s">
        <v>454</v>
      </c>
      <c r="C60" s="217" t="s">
        <v>455</v>
      </c>
    </row>
    <row r="61" spans="1:3" ht="31" x14ac:dyDescent="0.35">
      <c r="A61" s="217" t="s">
        <v>456</v>
      </c>
      <c r="B61" s="217" t="s">
        <v>457</v>
      </c>
      <c r="C61" s="218" t="s">
        <v>439</v>
      </c>
    </row>
    <row r="62" spans="1:3" ht="15.5" x14ac:dyDescent="0.35">
      <c r="A62" s="216"/>
      <c r="B62" s="216" t="s">
        <v>458</v>
      </c>
      <c r="C62" s="216"/>
    </row>
    <row r="63" spans="1:3" ht="15.5" x14ac:dyDescent="0.35">
      <c r="A63" s="217" t="s">
        <v>459</v>
      </c>
      <c r="B63" s="217" t="s">
        <v>460</v>
      </c>
      <c r="C63" s="217" t="s">
        <v>391</v>
      </c>
    </row>
    <row r="64" spans="1:3" ht="31" x14ac:dyDescent="0.35">
      <c r="A64" s="217" t="s">
        <v>461</v>
      </c>
      <c r="B64" s="217" t="s">
        <v>462</v>
      </c>
      <c r="C64" s="217" t="s">
        <v>351</v>
      </c>
    </row>
    <row r="65" spans="1:3" ht="15.5" x14ac:dyDescent="0.35">
      <c r="A65" s="216"/>
      <c r="B65" s="216" t="s">
        <v>463</v>
      </c>
      <c r="C65" s="216"/>
    </row>
    <row r="66" spans="1:3" ht="15.5" x14ac:dyDescent="0.35">
      <c r="A66" s="217" t="s">
        <v>464</v>
      </c>
      <c r="B66" s="217" t="s">
        <v>465</v>
      </c>
      <c r="C66" s="217" t="s">
        <v>351</v>
      </c>
    </row>
    <row r="67" spans="1:3" ht="15.5" x14ac:dyDescent="0.35">
      <c r="A67" s="217" t="s">
        <v>466</v>
      </c>
      <c r="B67" s="217" t="s">
        <v>467</v>
      </c>
      <c r="C67" s="217" t="s">
        <v>455</v>
      </c>
    </row>
    <row r="68" spans="1:3" ht="15.5" x14ac:dyDescent="0.35">
      <c r="A68" s="217" t="s">
        <v>468</v>
      </c>
      <c r="B68" s="217" t="s">
        <v>469</v>
      </c>
      <c r="C68" s="217" t="s">
        <v>455</v>
      </c>
    </row>
    <row r="69" spans="1:3" ht="15.5" x14ac:dyDescent="0.35">
      <c r="A69" s="217" t="s">
        <v>470</v>
      </c>
      <c r="B69" s="217" t="s">
        <v>471</v>
      </c>
      <c r="C69" s="217" t="s">
        <v>351</v>
      </c>
    </row>
    <row r="70" spans="1:3" ht="15.5" x14ac:dyDescent="0.35">
      <c r="A70" s="217" t="s">
        <v>472</v>
      </c>
      <c r="B70" s="217" t="s">
        <v>472</v>
      </c>
      <c r="C70" s="217" t="s">
        <v>473</v>
      </c>
    </row>
    <row r="71" spans="1:3" ht="15.5" x14ac:dyDescent="0.35">
      <c r="A71" s="216"/>
      <c r="B71" s="216" t="s">
        <v>474</v>
      </c>
      <c r="C71" s="216"/>
    </row>
    <row r="72" spans="1:3" ht="15.5" x14ac:dyDescent="0.35">
      <c r="A72" s="217" t="s">
        <v>475</v>
      </c>
      <c r="B72" s="217" t="s">
        <v>476</v>
      </c>
      <c r="C72" s="217" t="s">
        <v>455</v>
      </c>
    </row>
    <row r="73" spans="1:3" ht="15.5" x14ac:dyDescent="0.35">
      <c r="A73" s="217" t="s">
        <v>477</v>
      </c>
      <c r="B73" s="217" t="s">
        <v>478</v>
      </c>
      <c r="C73" s="217" t="s">
        <v>391</v>
      </c>
    </row>
    <row r="74" spans="1:3" ht="15.5" x14ac:dyDescent="0.35">
      <c r="A74" s="217" t="s">
        <v>479</v>
      </c>
      <c r="B74" s="217" t="s">
        <v>480</v>
      </c>
      <c r="C74" s="217" t="s">
        <v>455</v>
      </c>
    </row>
    <row r="75" spans="1:3" ht="15.5" x14ac:dyDescent="0.35">
      <c r="A75" s="216"/>
      <c r="B75" s="216" t="s">
        <v>481</v>
      </c>
      <c r="C75" s="216"/>
    </row>
    <row r="76" spans="1:3" ht="31" x14ac:dyDescent="0.35">
      <c r="A76" s="217" t="s">
        <v>482</v>
      </c>
      <c r="B76" s="217" t="s">
        <v>483</v>
      </c>
      <c r="C76" s="218" t="s">
        <v>439</v>
      </c>
    </row>
    <row r="77" spans="1:3" ht="15.5" x14ac:dyDescent="0.35">
      <c r="A77" s="216"/>
      <c r="B77" s="216" t="s">
        <v>484</v>
      </c>
      <c r="C77" s="216"/>
    </row>
    <row r="78" spans="1:3" ht="31" x14ac:dyDescent="0.35">
      <c r="A78" s="218" t="s">
        <v>485</v>
      </c>
      <c r="B78" s="219" t="s">
        <v>486</v>
      </c>
      <c r="C78" s="219" t="s">
        <v>473</v>
      </c>
    </row>
    <row r="79" spans="1:3" ht="15.5" x14ac:dyDescent="0.35">
      <c r="A79" s="217" t="s">
        <v>487</v>
      </c>
      <c r="B79" s="217" t="s">
        <v>488</v>
      </c>
      <c r="C79" s="217" t="s">
        <v>489</v>
      </c>
    </row>
    <row r="80" spans="1:3" ht="15.5" x14ac:dyDescent="0.35">
      <c r="A80" s="216"/>
      <c r="B80" s="216" t="s">
        <v>490</v>
      </c>
      <c r="C80" s="216"/>
    </row>
    <row r="81" spans="1:3" ht="15.5" x14ac:dyDescent="0.35">
      <c r="A81" s="217" t="s">
        <v>491</v>
      </c>
      <c r="B81" s="217" t="s">
        <v>492</v>
      </c>
      <c r="C81" s="217" t="s">
        <v>455</v>
      </c>
    </row>
    <row r="82" spans="1:3" ht="15.5" x14ac:dyDescent="0.35">
      <c r="A82" s="216"/>
      <c r="B82" s="216" t="s">
        <v>493</v>
      </c>
      <c r="C82" s="216"/>
    </row>
    <row r="83" spans="1:3" ht="15.5" x14ac:dyDescent="0.35">
      <c r="A83" s="217" t="s">
        <v>494</v>
      </c>
      <c r="B83" s="217" t="s">
        <v>495</v>
      </c>
      <c r="C83" s="217" t="s">
        <v>455</v>
      </c>
    </row>
    <row r="84" spans="1:3" ht="15.5" x14ac:dyDescent="0.35">
      <c r="A84" s="217" t="s">
        <v>496</v>
      </c>
      <c r="B84" s="217" t="s">
        <v>497</v>
      </c>
      <c r="C84" s="217" t="s">
        <v>455</v>
      </c>
    </row>
    <row r="85" spans="1:3" ht="46.5" x14ac:dyDescent="0.35">
      <c r="A85" s="217" t="s">
        <v>498</v>
      </c>
      <c r="B85" s="217" t="s">
        <v>499</v>
      </c>
      <c r="C85" s="218" t="s">
        <v>347</v>
      </c>
    </row>
    <row r="86" spans="1:3" ht="31" x14ac:dyDescent="0.35">
      <c r="A86" s="218" t="s">
        <v>500</v>
      </c>
      <c r="B86" s="217" t="s">
        <v>501</v>
      </c>
      <c r="C86" s="217" t="s">
        <v>455</v>
      </c>
    </row>
    <row r="87" spans="1:3" ht="15.5" x14ac:dyDescent="0.35">
      <c r="A87" s="224"/>
      <c r="B87" s="224" t="s">
        <v>502</v>
      </c>
      <c r="C87" s="224"/>
    </row>
    <row r="88" spans="1:3" ht="15.5" x14ac:dyDescent="0.35">
      <c r="A88" s="217" t="s">
        <v>503</v>
      </c>
      <c r="B88" s="217" t="s">
        <v>504</v>
      </c>
      <c r="C88" s="217" t="s">
        <v>391</v>
      </c>
    </row>
    <row r="89" spans="1:3" ht="15.5" x14ac:dyDescent="0.35">
      <c r="A89" s="216"/>
      <c r="B89" s="216" t="s">
        <v>505</v>
      </c>
      <c r="C89" s="216"/>
    </row>
    <row r="90" spans="1:3" ht="15.5" x14ac:dyDescent="0.35">
      <c r="A90" s="217" t="s">
        <v>506</v>
      </c>
      <c r="B90" s="217" t="s">
        <v>507</v>
      </c>
      <c r="C90" s="217" t="s">
        <v>391</v>
      </c>
    </row>
    <row r="91" spans="1:3" ht="15.5" x14ac:dyDescent="0.35">
      <c r="A91" s="217" t="s">
        <v>508</v>
      </c>
      <c r="B91" s="217" t="s">
        <v>509</v>
      </c>
      <c r="C91" s="217" t="s">
        <v>340</v>
      </c>
    </row>
    <row r="92" spans="1:3" ht="15.5" x14ac:dyDescent="0.35">
      <c r="A92" s="217" t="s">
        <v>510</v>
      </c>
      <c r="B92" s="217" t="s">
        <v>511</v>
      </c>
      <c r="C92" s="217" t="s">
        <v>455</v>
      </c>
    </row>
    <row r="93" spans="1:3" ht="15.5" x14ac:dyDescent="0.35">
      <c r="A93" s="216"/>
      <c r="B93" s="216" t="s">
        <v>512</v>
      </c>
      <c r="C93" s="216"/>
    </row>
    <row r="94" spans="1:3" ht="15.5" x14ac:dyDescent="0.35">
      <c r="A94" s="217" t="s">
        <v>513</v>
      </c>
      <c r="B94" s="217" t="s">
        <v>513</v>
      </c>
      <c r="C94" s="217" t="s">
        <v>391</v>
      </c>
    </row>
    <row r="95" spans="1:3" ht="46.5" x14ac:dyDescent="0.35">
      <c r="A95" s="217" t="s">
        <v>514</v>
      </c>
      <c r="B95" s="217" t="s">
        <v>514</v>
      </c>
      <c r="C95" s="218" t="s">
        <v>448</v>
      </c>
    </row>
    <row r="96" spans="1:3" ht="15.5" x14ac:dyDescent="0.35">
      <c r="A96" s="216"/>
      <c r="B96" s="216" t="s">
        <v>515</v>
      </c>
      <c r="C96" s="216"/>
    </row>
    <row r="97" spans="1:3" ht="31" x14ac:dyDescent="0.35">
      <c r="A97" s="218" t="s">
        <v>516</v>
      </c>
      <c r="B97" s="217" t="s">
        <v>517</v>
      </c>
      <c r="C97" s="218" t="s">
        <v>439</v>
      </c>
    </row>
    <row r="98" spans="1:3" ht="15.5" x14ac:dyDescent="0.35">
      <c r="A98" s="224"/>
      <c r="B98" s="224" t="s">
        <v>518</v>
      </c>
      <c r="C98" s="224"/>
    </row>
    <row r="99" spans="1:3" ht="31" x14ac:dyDescent="0.35">
      <c r="A99" s="217" t="s">
        <v>519</v>
      </c>
      <c r="B99" s="218" t="s">
        <v>520</v>
      </c>
      <c r="C99" s="217" t="s">
        <v>351</v>
      </c>
    </row>
    <row r="100" spans="1:3" ht="15.5" x14ac:dyDescent="0.35">
      <c r="A100" s="217" t="s">
        <v>521</v>
      </c>
      <c r="B100" s="217" t="s">
        <v>522</v>
      </c>
      <c r="C100" s="217" t="s">
        <v>523</v>
      </c>
    </row>
    <row r="101" spans="1:3" ht="15.5" x14ac:dyDescent="0.35">
      <c r="A101" s="216"/>
      <c r="B101" s="216" t="s">
        <v>524</v>
      </c>
      <c r="C101" s="216"/>
    </row>
    <row r="102" spans="1:3" ht="15.5" x14ac:dyDescent="0.35">
      <c r="A102" s="217" t="s">
        <v>525</v>
      </c>
      <c r="B102" s="217" t="s">
        <v>526</v>
      </c>
      <c r="C102" s="217" t="s">
        <v>351</v>
      </c>
    </row>
    <row r="103" spans="1:3" ht="15.5" x14ac:dyDescent="0.35">
      <c r="A103" s="216"/>
      <c r="B103" s="216" t="s">
        <v>527</v>
      </c>
      <c r="C103" s="216"/>
    </row>
    <row r="104" spans="1:3" ht="62" x14ac:dyDescent="0.35">
      <c r="A104" s="219" t="s">
        <v>528</v>
      </c>
      <c r="B104" s="219" t="s">
        <v>529</v>
      </c>
      <c r="C104" s="218" t="s">
        <v>530</v>
      </c>
    </row>
    <row r="105" spans="1:3" ht="15.5" x14ac:dyDescent="0.35">
      <c r="A105" s="217" t="s">
        <v>531</v>
      </c>
      <c r="B105" s="217" t="s">
        <v>381</v>
      </c>
      <c r="C105" s="217" t="s">
        <v>351</v>
      </c>
    </row>
    <row r="106" spans="1:3" ht="15.5" x14ac:dyDescent="0.35">
      <c r="A106" s="216"/>
      <c r="B106" s="216" t="s">
        <v>532</v>
      </c>
      <c r="C106" s="216"/>
    </row>
    <row r="107" spans="1:3" ht="31" x14ac:dyDescent="0.35">
      <c r="A107" s="217" t="s">
        <v>533</v>
      </c>
      <c r="B107" s="217" t="s">
        <v>534</v>
      </c>
      <c r="C107" s="218" t="s">
        <v>452</v>
      </c>
    </row>
    <row r="108" spans="1:3" ht="31" x14ac:dyDescent="0.35">
      <c r="A108" s="217" t="s">
        <v>535</v>
      </c>
      <c r="B108" s="217" t="s">
        <v>536</v>
      </c>
      <c r="C108" s="218" t="s">
        <v>537</v>
      </c>
    </row>
    <row r="109" spans="1:3" ht="31" x14ac:dyDescent="0.35">
      <c r="A109" s="217" t="s">
        <v>538</v>
      </c>
      <c r="B109" s="217" t="s">
        <v>539</v>
      </c>
      <c r="C109" s="218" t="s">
        <v>537</v>
      </c>
    </row>
    <row r="110" spans="1:3" ht="15.5" x14ac:dyDescent="0.35">
      <c r="A110" s="216"/>
      <c r="B110" s="216" t="s">
        <v>540</v>
      </c>
      <c r="C110" s="216"/>
    </row>
    <row r="111" spans="1:3" ht="15.5" x14ac:dyDescent="0.35">
      <c r="A111" s="217" t="s">
        <v>541</v>
      </c>
      <c r="B111" s="217" t="s">
        <v>542</v>
      </c>
      <c r="C111" s="217" t="s">
        <v>391</v>
      </c>
    </row>
    <row r="112" spans="1:3" ht="15.5" x14ac:dyDescent="0.35">
      <c r="A112" s="217" t="s">
        <v>543</v>
      </c>
      <c r="B112" s="217" t="s">
        <v>544</v>
      </c>
      <c r="C112" s="217" t="s">
        <v>455</v>
      </c>
    </row>
    <row r="113" spans="1:4" ht="46.5" x14ac:dyDescent="0.35">
      <c r="A113" s="217" t="s">
        <v>461</v>
      </c>
      <c r="B113" s="217" t="s">
        <v>545</v>
      </c>
      <c r="C113" s="219" t="s">
        <v>351</v>
      </c>
    </row>
    <row r="114" spans="1:4" ht="15.5" x14ac:dyDescent="0.35">
      <c r="A114" s="216"/>
      <c r="B114" s="216" t="s">
        <v>546</v>
      </c>
      <c r="C114" s="216"/>
    </row>
    <row r="115" spans="1:4" ht="15.5" x14ac:dyDescent="0.35">
      <c r="A115" s="217" t="s">
        <v>547</v>
      </c>
      <c r="B115" s="217" t="s">
        <v>548</v>
      </c>
      <c r="C115" s="217" t="s">
        <v>455</v>
      </c>
    </row>
    <row r="116" spans="1:4" ht="15.5" x14ac:dyDescent="0.35">
      <c r="A116" s="217" t="s">
        <v>549</v>
      </c>
      <c r="B116" s="217" t="s">
        <v>550</v>
      </c>
      <c r="C116" s="217" t="s">
        <v>351</v>
      </c>
    </row>
    <row r="117" spans="1:4" ht="15.5" x14ac:dyDescent="0.35">
      <c r="A117" s="216"/>
      <c r="B117" s="216" t="s">
        <v>551</v>
      </c>
      <c r="C117" s="216"/>
    </row>
    <row r="118" spans="1:4" ht="15.5" x14ac:dyDescent="0.35">
      <c r="A118" s="217" t="s">
        <v>552</v>
      </c>
      <c r="B118" s="217" t="s">
        <v>553</v>
      </c>
      <c r="C118" s="217" t="s">
        <v>351</v>
      </c>
    </row>
    <row r="119" spans="1:4" x14ac:dyDescent="0.35">
      <c r="A119"/>
    </row>
    <row r="120" spans="1:4" x14ac:dyDescent="0.35">
      <c r="A120" s="225" t="s">
        <v>554</v>
      </c>
      <c r="B120" s="225"/>
      <c r="C120" s="225"/>
      <c r="D120" s="225"/>
    </row>
    <row r="121" spans="1:4" x14ac:dyDescent="0.35">
      <c r="A121" s="226" t="s">
        <v>555</v>
      </c>
      <c r="B121" s="226"/>
      <c r="C121" s="226"/>
      <c r="D121" s="226"/>
    </row>
    <row r="122" spans="1:4" x14ac:dyDescent="0.35">
      <c r="A122" s="226" t="s">
        <v>556</v>
      </c>
      <c r="B122" s="226"/>
      <c r="C122" s="226"/>
      <c r="D122" s="226"/>
    </row>
    <row r="123" spans="1:4" x14ac:dyDescent="0.35">
      <c r="A123" s="226"/>
      <c r="B123" s="226"/>
      <c r="C123" s="226"/>
      <c r="D123" s="226"/>
    </row>
  </sheetData>
  <sheetProtection algorithmName="SHA-512" hashValue="jvza1gHMBWOPlqZpQwACrL61dlZHKxfR3ZUXkukey5Nm9+BVrtk7r9V8M6ExBM3uBEJZJhFNlzMvSr0RyRMt4A==" saltValue="RgVQ4aTBzAQDy0LeuK0SWA==" spinCount="100000" sheet="1" objects="1" scenarios="1"/>
  <mergeCells count="3">
    <mergeCell ref="A120:D120"/>
    <mergeCell ref="A121:D121"/>
    <mergeCell ref="A122:D123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g H A A B Q S w M E F A A C A A g A s k 4 u W k x 1 k J K l A A A A 9 g A A A B I A H A B D b 2 5 m a W c v U G F j a 2 F n Z S 5 4 b W w g o h g A K K A U A A A A A A A A A A A A A A A A A A A A A A A A A A A A h Y 9 L D o I w G I S v Q r q n D 0 h 8 k J + y c C u J C d G 4 b W q F R i i G F s v d X H g k r y B G U X c u 5 5 t v M X O / 3 i A b m j q 4 q M 7 q 1 q S I Y Y o C Z W R 7 0 K Z M U e + O 4 Q J l H D Z C n k S p g l E 2 N h n s I U W V c + e E E O 8 9 9 j F u u 5 J E l D K y z 9 e F r F Q j 0 E f W / + V Q G + u E k Q p x 2 L 3 G 8 A i z e I n Z f I Y p k A l C r s 1 X i M a 9 z / Y H w q q v X d 8 p r k y 4 L Y B M E c j 7 A 3 8 A U E s D B B Q A A g A I A L J O L l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y T i 5 a F d o f f Z o E A A C s W w A A E w A c A E Z v c m 1 1 b G F z L 1 N l Y 3 R p b 2 4 x L m 0 g o h g A K K A U A A A A A A A A A A A A A A A A A A A A A A A A A A A A 7 Z p R a 9 t I F I X f D f k P Q n 2 x w T W + d y R Z 2 p K H x W W h T 1 s 2 6 V O S B z e e N K a 2 b C y 1 d A n 5 7 + v E c T w R Z w q h Q + 8 d 2 L w E z p W j y Y d G + J N O Y 6 / b x b p O z v a / 6 V 2 v 1 9 z O t n a e v E n P Z 5 + X d j y m p P 9 x 9 s U m Z p A m p 8 n S t i e 9 Z P d z t v 6 2 v b a 7 5 O P 8 Z v R 4 a N P / a 7 G 0 o + m 6 b m 3 d N v 1 0 + s f l p 8 Z u m 8 u v i + V y M a s v 3 9 v m a 7 v e X N Z v 2 b w t y t F m f p M O h s n F h 9 V m a V e 7 D 8 0 e F n G a 0 s i k V 4 P h / k T P y z h 9 O u f d x Y f 5 6 f P q 0 q v 7 i / e z d n b 1 d P i b d H o 7 q 7 / s / o P z f z f 2 Y c m P R 4 7 O t 7 O 6 u V l v V 9 P 1 8 t u q f h g 2 / c M f G d 7 d p f u c 0 m H S 7 m Z J a 3 + 0 9 8 P k k L M n N y / y + 8 F J b 1 H D h Q C y r I M s Y 7 I c g i z L k D U 6 y B p M 1 o Q g a 2 T I Z j r I Z p h s F o J s J k M 2 1 0 E 2 x 2 T z E G R z G b K F D r I F J l u E I F v I k J 0 8 k c 1 k y U 4 w 2 U k I s p P X k n 0 d w V I H w R I T L E M Q L G W u z U o H 2 Q q T r U K Q r U T I 0 l g F 2 d 0 y E F k a B y B L Y x m y B 9 f K Z c l i 1 6 I Q r k U y r k W s g y x 2 L Q r h W i T j W m R 0 k M W u R S F c i 2 R c i z I d Z L F r U Q j X I h n X o l w H W e x a F M K 1 S M a 1 q N B B F r s W h X A t k n E t m u g g i 1 2 L Q r g W v d q 1 w p A 9 O F g h S x Y 7 G I V w M J J x M K p 0 k M U O R i E c j G Q c j M c q y D J 2 M A 7 h Y C z j Y E w 6 y G I H 4 x A O x j I O x q y D L H Y w D u F g L O N g b H S Q x Q 7 G I R y M Z R y M M x 1 k s Y N x C A d j G Q f j X A d Z 7 G A c w s F Y x s G 4 0 E E W O x i H c D C W c T A + O N h E l i x 2 M A 7 h Y C z j Y F z q I I s d j E M 4 G M s 4 G F c 6 y G I H 4 x A O x j I O Z s Y q y B r s Y C a E g x k Z B z O k g y x 2 M B P C w c z v d b A / N x t b z w n C 3 K 9 1 u l 5 9 X t S 2 f 4 e K n 0 N Y W n R S A 9 M M p j l M C 5 g 6 B R M n L W F a o d R 9 W e 2 k z o t W J 2 W Y G p h m M M 1 h W s B 0 A l P n Y a S T V i h 1 H w I 5 K c G U Y W p g m s E 0 h 2 k B U + e L k p O W M K 1 Q 6 t 5 c h / D G c D 9 4 3 n 3 / 2 N X 6 + + 4 q / 7 u 9 t d t k v 0 m a 4 z Y 8 s 0 t 7 3 T 7 F / f 1 1 P 3 Q 3 n 7 P f n r f Y y 2 2 F z / D u p H f y k 7 5 0 0 u f / O 9 O / d P 9 C f F k P 3 + i b 0 4 i v 0 c M 3 + v 4 0 4 p v p 4 R t 9 i x r x z f X w j b 5 L j f g W e v h G 3 6 h G f I 9 f e c X 5 R t O r R h x L P R y j b 1 c j v p U e v t F 3 r A F f R 1 y l + c b f t E Z 8 j 4 8 A x P l G 3 7 d G f F k P 3 + h b 1 4 i v 0 c M 3 + u 4 1 4 p v p 4 R t 9 A x v x z f X w j b 6 H j f g W e v h G 3 8 Z G f C d 6 + E b f y U Z 8 j y 9 C x P l G 3 8 x G f C s 9 f K P v Z w O + z s s 5 a b 7 x t 7 Q R X 9 L D N / q u N u L L e v h G 3 9 h G f I 0 e v t H 3 t h H f T A / f 6 N v b i G + u h 2 / 0 H W 7 E t 9 D D N / o m N + J 7 r C i J 8 4 2 + z 4 3 4 l n r 4 R t / q R n w r P X y j 7 3 Y D v k 4 B U Z p v / A 1 v x J f 0 8 I 2 + 5 / 2 C 7 6 H r 7 a W 6 X / T P C t + P n 4 W l 7 + 7 E e C e Z d 5 J 7 J 4 V 3 0 m n F w D J 4 d 1 L 5 J t 1 3 6 7 A Y 3 p 2 w d 2 K 8 k 8 w 7 y b 2 T w j u Z e C e d Z 6 W w O N 6 Z d J 9 P w Q J 5 d 8 L e i f F O M u 8 k 9 0 4 K 7 6 T z r Q 2 W y 7 u T y j f p 3 u N h 0 f x x o q F s / h 9 Q S w E C L Q A U A A I A C A C y T i 5 a T H W Q k q U A A A D 2 A A A A E g A A A A A A A A A A A A A A A A A A A A A A Q 2 9 u Z m l n L 1 B h Y 2 t h Z 2 U u e G 1 s U E s B A i 0 A F A A C A A g A s k 4 u W l N y O C y b A A A A 4 Q A A A B M A A A A A A A A A A A A A A A A A 8 Q A A A F t D b 2 5 0 Z W 5 0 X 1 R 5 c G V z X S 5 4 b W x Q S w E C L Q A U A A I A C A C y T i 5 a F d o f f Z o E A A C s W w A A E w A A A A A A A A A A A A A A A A D Z A Q A A R m 9 y b X V s Y X M v U 2 V j d G l v b j E u b V B L B Q Y A A A A A A w A D A M I A A A D A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K A Q I A A A A A A C g B A g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A w M S U y M C h Q Y W d l J T I w M y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E t M D N U M T Q 6 N D Q 6 M T Q u N T I 5 N T Y z N V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M 2 E 4 N 2 Z h N S 0 5 Y j l m L T Q 2 Y T E t Y T F i M C 0 y Z j A w Y T g 4 Y T M 2 M 2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M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N D Y y M D E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M G Z k M D h l N D U t Y j g 0 O C 0 0 Y T g z L T l i O D g t Z j Y 0 O G M 0 M z A x Z T h i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M y U y M C h Q Y W d l J T I w M y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1 N j E 4 O D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w N z g 1 N z Z l N S 0 z N j M 0 L T Q w Y W M t O G M 3 M C 1 h N W Q 0 Y W Y y N j A 4 Y m Q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z I C h Q Y W d l I D M p L 0 N o Y W 5 n Z W Q g V H l w Z S 5 7 Q 2 9 s d W 1 u M S w w f S Z x d W 9 0 O y w m c X V v d D t T Z W N 0 a W 9 u M S 9 U Y W J s Z T A w M y A o U G F n Z S A z K S 9 D a G F u Z 2 V k I F R 5 c G U u e 0 N v b H V t b j I s M X 0 m c X V v d D s s J n F 1 b 3 Q 7 U 2 V j d G l v b j E v V G F i b G U w M D M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z I C h Q Y W d l I D M p L 0 N o Y W 5 n Z W Q g V H l w Z S 5 7 Q 2 9 s d W 1 u M S w w f S Z x d W 9 0 O y w m c X V v d D t T Z W N 0 a W 9 u M S 9 U Y W J s Z T A w M y A o U G F n Z S A z K S 9 D a G F u Z 2 V k I F R 5 c G U u e 0 N v b H V t b j I s M X 0 m c X V v d D s s J n F 1 b 3 Q 7 U 2 V j d G l v b j E v V G F i b G U w M D M g K F B h Z 2 U g M y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z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2 M j E y N T R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N i Z T J m Y T d k N i 0 1 Y T J i L T Q 2 O D c t Y j F k Z C 1 m M D E x M T A w N 2 Q 2 M m Y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0 I C h Q Y W d l I D M p L 0 N o Y W 5 n Z W Q g V H l w Z S 5 7 Q 2 9 s d W 1 u M S w w f S Z x d W 9 0 O y w m c X V v d D t T Z W N 0 a W 9 u M S 9 U Y W J s Z T A w N C A o U G F n Z S A z K S 9 D a G F u Z 2 V k I F R 5 c G U u e 0 N v b H V t b j I s M X 0 m c X V v d D s s J n F 1 b 3 Q 7 U 2 V j d G l v b j E v V G F i b G U w M D Q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0 I C h Q Y W d l I D M p L 0 N o Y W 5 n Z W Q g V H l w Z S 5 7 Q 2 9 s d W 1 u M S w w f S Z x d W 9 0 O y w m c X V v d D t T Z W N 0 a W 9 u M S 9 U Y W J s Z T A w N C A o U G F n Z S A z K S 9 D a G F u Z 2 V k I F R 5 c G U u e 0 N v b H V t b j I s M X 0 m c X V v d D s s J n F 1 b 3 Q 7 U 2 V j d G l v b j E v V G F i b G U w M D Q g K F B h Z 2 U g M y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U l M j A o U G F n Z S U y M D M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N z A x M D M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Z T Q 0 M W Z i M j g t Z W R k O C 0 0 N G U 5 L T h j Z D M t M m V l M z h i N W N j N z J h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S A o U G F n Z S A z K S 9 D a G F u Z 2 V k I F R 5 c G U u e 0 N v b H V t b j E s M H 0 m c X V v d D s s J n F 1 b 3 Q 7 U 2 V j d G l v b j E v V G F i b G U w M D U g K F B h Z 2 U g M y k v Q 2 h h b m d l Z C B U e X B l L n t D b 2 x 1 b W 4 y L D F 9 J n F 1 b 3 Q 7 L C Z x d W 9 0 O 1 N l Y 3 R p b 2 4 x L 1 R h Y m x l M D A 1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N S A o U G F n Z S A z K S 9 D a G F u Z 2 V k I F R 5 c G U u e 0 N v b H V t b j E s M H 0 m c X V v d D s s J n F 1 b 3 Q 7 U 2 V j d G l v b j E v V G F i b G U w M D U g K F B h Z 2 U g M y k v Q 2 h h b m d l Z C B U e X B l L n t D b 2 x 1 b W 4 y L D F 9 J n F 1 b 3 Q 7 L C Z x d W 9 0 O 1 N l Y 3 R p b 2 4 x L 1 R h Y m x l M D A 1 I C h Q Y W d l I D M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2 J T I w K F B h Z 2 U l M j A z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D c 5 M D g x M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J k Z T R h M 2 J l L W E 2 M D g t N G U y Y S 0 5 M z J i L T U z Z T M y Y m U 1 N j A z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N y U y M C h Q Y W d l J T I w N C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4 O D A 4 O T l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D U 4 Y z A 5 Z W M t Y W U z Y i 0 0 Z j A 5 L T l k Z j A t O T I w M W J i N j I y N j N m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y A o U G F n Z S A 0 K S 9 D a G F u Z 2 V k I F R 5 c G U u e 0 N v b H V t b j E s M H 0 m c X V v d D s s J n F 1 b 3 Q 7 U 2 V j d G l v b j E v V G F i b G U w M D c g K F B h Z 2 U g N C k v Q 2 h h b m d l Z C B U e X B l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3 I C h Q Y W d l I D Q p L 0 N o Y W 5 n Z W Q g V H l w Z S 5 7 Q 2 9 s d W 1 u M S w w f S Z x d W 9 0 O y w m c X V v d D t T Z W N 0 a W 9 u M S 9 U Y W J s Z T A w N y A o U G F n Z S A 0 K S 9 D a G F u Z 2 V k I F R 5 c G U u e 0 N v b H V t b j I s M X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O C U y M C h Q Y W d l J T I w N C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O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O T U w N z E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Y j l l Y T N j O W Q t M D A y Z i 0 0 O D l i L T h j Z m E t N G Y 5 M T V k N T F k M D d k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O C A o U G F n Z S A 0 K S 9 D a G F u Z 2 V k I F R 5 c G U u e 0 N v b H V t b j E s M H 0 m c X V v d D s s J n F 1 b 3 Q 7 U 2 V j d G l v b j E v V G F i b G U w M D g g K F B h Z 2 U g N C k v Q 2 h h b m d l Z C B U e X B l L n t D b 2 x 1 b W 4 y L D F 9 J n F 1 b 3 Q 7 L C Z x d W 9 0 O 1 N l Y 3 R p b 2 4 x L 1 R h Y m x l M D A 4 I C h Q Y W d l I D Q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O C A o U G F n Z S A 0 K S 9 D a G F u Z 2 V k I F R 5 c G U u e 0 N v b H V t b j E s M H 0 m c X V v d D s s J n F 1 b 3 Q 7 U 2 V j d G l v b j E v V G F i b G U w M D g g K F B h Z 2 U g N C k v Q 2 h h b m d l Z C B U e X B l L n t D b 2 x 1 b W 4 y L D F 9 J n F 1 b 3 Q 7 L C Z x d W 9 0 O 1 N l Y 3 R p b 2 4 x L 1 R h Y m x l M D A 4 I C h Q Y W d l I D Q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5 J T I w K F B h Z 2 U l M j A 0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A x M D U x O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Q w Z j E 3 Y 2 J l L W E 5 Y j c t N D U y Z C 1 i M D E 5 L T Y 1 Z j M 5 Y W E 0 N 2 U w N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k g K F B h Z 2 U g N C k v Q 2 h h b m d l Z C B U e X B l L n t D b 2 x 1 b W 4 x L D B 9 J n F 1 b 3 Q 7 L C Z x d W 9 0 O 1 N l Y 3 R p b 2 4 x L 1 R h Y m x l M D A 5 I C h Q Y W d l I D Q p L 0 N o Y W 5 n Z W Q g V H l w Z S 5 7 Q 2 9 s d W 1 u M i w x f S Z x d W 9 0 O y w m c X V v d D t T Z W N 0 a W 9 u M S 9 U Y W J s Z T A w O S A o U G F n Z S A 0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k g K F B h Z 2 U g N C k v Q 2 h h b m d l Z C B U e X B l L n t D b 2 x 1 b W 4 x L D B 9 J n F 1 b 3 Q 7 L C Z x d W 9 0 O 1 N l Y 3 R p b 2 4 x L 1 R h Y m x l M D A 5 I C h Q Y W d l I D Q p L 0 N o Y W 5 n Z W Q g V H l w Z S 5 7 Q 2 9 s d W 1 u M i w x f S Z x d W 9 0 O y w m c X V v d D t T Z W N 0 a W 9 u M S 9 U Y W J s Z T A w O S A o U G F n Z S A 0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M C U y M C h Q Y W d l J T I w N C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x M j k 4 O T J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N l O W Q x N 2 R l Z C 0 y N m R i L T R j Y m I t Y j I 3 N S 0 1 M G R j Z D Z j N W Q 0 M j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E l M j A o U G F n Z S U y M D U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M z M 5 N j g 5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j c y N D c y M m U t N m J l M y 0 0 O T c z L T k z O T I t Z m Q 2 M D k 1 O W V j Z m R m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M S A o U G F n Z S A 1 K S 9 D a G F u Z 2 V k I F R 5 c G U u e 0 N v b H V t b j E s M H 0 m c X V v d D s s J n F 1 b 3 Q 7 U 2 V j d G l v b j E v V G F i b G U w M T E g K F B h Z 2 U g N S k v Q 2 h h b m d l Z C B U e X B l L n t D b 2 x 1 b W 4 y L D F 9 J n F 1 b 3 Q 7 L C Z x d W 9 0 O 1 N l Y 3 R p b 2 4 x L 1 R h Y m x l M D E x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M S A o U G F n Z S A 1 K S 9 D a G F u Z 2 V k I F R 5 c G U u e 0 N v b H V t b j E s M H 0 m c X V v d D s s J n F 1 b 3 Q 7 U 2 V j d G l v b j E v V G F i b G U w M T E g K F B h Z 2 U g N S k v Q 2 h h b m d l Z C B U e X B l L n t D b 2 x 1 b W 4 y L D F 9 J n F 1 b 3 Q 7 L C Z x d W 9 0 O 1 N l Y 3 R p b 2 4 x L 1 R h Y m x l M D E x I C h Q Y W d l I D U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y J T I w K F B h Z 2 U l M j A 1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Q w O T Q 0 N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k z Y T d i Y T k 0 L T c 2 N m I t N D l i Y S 1 i Y T R l L T Q 4 M T g w Z m M x M 2 M 4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I g K F B h Z 2 U g N S k v Q 2 h h b m d l Z C B U e X B l L n t D b 2 x 1 b W 4 x L D B 9 J n F 1 b 3 Q 7 L C Z x d W 9 0 O 1 N l Y 3 R p b 2 4 x L 1 R h Y m x l M D E y I C h Q Y W d l I D U p L 0 N o Y W 5 n Z W Q g V H l w Z S 5 7 Q 2 9 s d W 1 u M i w x f S Z x d W 9 0 O y w m c X V v d D t T Z W N 0 a W 9 u M S 9 U Y W J s Z T A x M i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I g K F B h Z 2 U g N S k v Q 2 h h b m d l Z C B U e X B l L n t D b 2 x 1 b W 4 x L D B 9 J n F 1 b 3 Q 7 L C Z x d W 9 0 O 1 N l Y 3 R p b 2 4 x L 1 R h Y m x l M D E y I C h Q Y W d l I D U p L 0 N o Y W 5 n Z W Q g V H l w Z S 5 7 Q 2 9 s d W 1 u M i w x f S Z x d W 9 0 O y w m c X V v d D t T Z W N 0 a W 9 u M S 9 U Y W J s Z T A x M i A o U G F n Z S A 1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M y U y M C h Q Y W d l J T I w N S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0 N z k y O D Z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x M T F i Z m N m N C 0 5 O T A 4 L T Q 3 Y T g t O G Z j M i 1 j O D R l N T I 1 M m M 5 Y z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Q l M j A o U G F n Z S U y M D U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N T M 5 M T U y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O T M 2 Z m M 2 N T A t Y m J l Y S 0 0 Z T M 1 L W I y N z Q t O T Z h M D Z m N j g 0 O G M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C A o U G F n Z S A 1 K S 9 D a G F u Z 2 V k I F R 5 c G U u e 0 N v b H V t b j E s M H 0 m c X V v d D s s J n F 1 b 3 Q 7 U 2 V j d G l v b j E v V G F i b G U w M T Q g K F B h Z 2 U g N S k v Q 2 h h b m d l Z C B U e X B l L n t D b 2 x 1 b W 4 y L D F 9 J n F 1 b 3 Q 7 L C Z x d W 9 0 O 1 N l Y 3 R p b 2 4 x L 1 R h Y m x l M D E 0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C A o U G F n Z S A 1 K S 9 D a G F u Z 2 V k I F R 5 c G U u e 0 N v b H V t b j E s M H 0 m c X V v d D s s J n F 1 b 3 Q 7 U 2 V j d G l v b j E v V G F i b G U w M T Q g K F B h Z 2 U g N S k v Q 2 h h b m d l Z C B U e X B l L n t D b 2 x 1 b W 4 y L D F 9 J n F 1 b 3 Q 7 L C Z x d W 9 0 O 1 N l Y 3 R p b 2 4 x L 1 R h Y m x l M D E 0 I C h Q Y W d l I D U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1 J T I w K F B h Z 2 U l M j A 1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Y z O D U z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2 U x Z G M y O T c x L T Y 4 O D M t N G F i Y S 0 5 M z l i L T l m Y 2 U 1 Z j k x N m U x M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U g K F B h Z 2 U g N S k v Q 2 h h b m d l Z C B U e X B l L n t D b 2 x 1 b W 4 x L D B 9 J n F 1 b 3 Q 7 L C Z x d W 9 0 O 1 N l Y 3 R p b 2 4 x L 1 R h Y m x l M D E 1 I C h Q Y W d l I D U p L 0 N o Y W 5 n Z W Q g V H l w Z S 5 7 Q 2 9 s d W 1 u M i w x f S Z x d W 9 0 O y w m c X V v d D t T Z W N 0 a W 9 u M S 9 U Y W J s Z T A x N S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U g K F B h Z 2 U g N S k v Q 2 h h b m d l Z C B U e X B l L n t D b 2 x 1 b W 4 x L D B 9 J n F 1 b 3 Q 7 L C Z x d W 9 0 O 1 N l Y 3 R p b 2 4 x L 1 R h Y m x l M D E 1 I C h Q Y W d l I D U p L 0 N o Y W 5 n Z W Q g V H l w Z S 5 7 Q 2 9 s d W 1 u M i w x f S Z x d W 9 0 O y w m c X V v d D t T Z W N 0 a W 9 u M S 9 U Y W J s Z T A x N S A o U G F n Z S A 1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N i U y M C h Q Y W d l J T I w N S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5 N j M 2 M j B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2 Z j k w M m U 4 M C 0 1 N j k 2 L T Q 1 N T E t O D E 5 Y i 0 0 Y z J j Y m V l N T h k M m Y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c l M j A o U G F n Z S U y M D U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y M D M z N D Q 3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T Q w Z m U z M T c t M D c z M S 0 0 Y T B k L T h h N m Y t O D l i Z D U 1 M G Q x Y m Q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y A o U G F n Z S A 1 K S 9 D a G F u Z 2 V k I F R 5 c G U u e 0 N v b H V t b j E s M H 0 m c X V v d D s s J n F 1 b 3 Q 7 U 2 V j d G l v b j E v V G F i b G U w M T c g K F B h Z 2 U g N S k v Q 2 h h b m d l Z C B U e X B l L n t D b 2 x 1 b W 4 y L D F 9 J n F 1 b 3 Q 7 L C Z x d W 9 0 O 1 N l Y 3 R p b 2 4 x L 1 R h Y m x l M D E 3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y A o U G F n Z S A 1 K S 9 D a G F u Z 2 V k I F R 5 c G U u e 0 N v b H V t b j E s M H 0 m c X V v d D s s J n F 1 b 3 Q 7 U 2 V j d G l v b j E v V G F i b G U w M T c g K F B h Z 2 U g N S k v Q 2 h h b m d l Z C B U e X B l L n t D b 2 x 1 b W 4 y L D F 9 J n F 1 b 3 Q 7 L C Z x d W 9 0 O 1 N l Y 3 R p b 2 4 x L 1 R h Y m x l M D E 3 I C h Q Y W d l I D U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4 J T I w K F B h Z 2 U l M j A 2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j U w N z Q 0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2 I y Y z Q w N m F j L T Q y N T Y t N D Y 2 M C 1 i Y 2 Z h L T d h N T J h M z d j O G M 1 M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g g K F B h Z 2 U g N i k v Q 2 h h b m d l Z C B U e X B l L n t D b 2 x 1 b W 4 x L D B 9 J n F 1 b 3 Q 7 L C Z x d W 9 0 O 1 N l Y 3 R p b 2 4 x L 1 R h Y m x l M D E 4 I C h Q Y W d l I D Y p L 0 N o Y W 5 n Z W Q g V H l w Z S 5 7 Q 2 9 s d W 1 u M i w x f S Z x d W 9 0 O y w m c X V v d D t T Z W N 0 a W 9 u M S 9 U Y W J s Z T A x O C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g g K F B h Z 2 U g N i k v Q 2 h h b m d l Z C B U e X B l L n t D b 2 x 1 b W 4 x L D B 9 J n F 1 b 3 Q 7 L C Z x d W 9 0 O 1 N l Y 3 R p b 2 4 x L 1 R h Y m x l M D E 4 I C h Q Y W d l I D Y p L 0 N o Y W 5 n Z W Q g V H l w Z S 5 7 Q 2 9 s d W 1 u M i w x f S Z x d W 9 0 O y w m c X V v d D t T Z W N 0 a W 9 u M S 9 U Y W J s Z T A x O C A o U G F n Z S A 2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O S U y M C h Q Y W d l J T I w N i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I 1 N z c y M D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N k Y T Z k Y j l i Z i 1 j Z T E 5 L T R m Z j k t O D M 3 Y y 1 h N D Q 0 N j c z M T M x M D c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A l M j A o U G F n Z S U y M D Y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N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y O T E 1 O T M 5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W E z N D d l M D Y t Z j V m N C 0 0 N G Y 5 L W I 2 Z D g t Z W Y 0 M j A 3 Z D Z i Z j l j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C A o U G F n Z S A 2 K S 9 D a G F u Z 2 V k I F R 5 c G U u e 0 N v b H V t b j E s M H 0 m c X V v d D s s J n F 1 b 3 Q 7 U 2 V j d G l v b j E v V G F i b G U w M j A g K F B h Z 2 U g N i k v Q 2 h h b m d l Z C B U e X B l L n t D b 2 x 1 b W 4 y L D F 9 J n F 1 b 3 Q 7 L C Z x d W 9 0 O 1 N l Y 3 R p b 2 4 x L 1 R h Y m x l M D I w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C A o U G F n Z S A 2 K S 9 D a G F u Z 2 V k I F R 5 c G U u e 0 N v b H V t b j E s M H 0 m c X V v d D s s J n F 1 b 3 Q 7 U 2 V j d G l v b j E v V G F i b G U w M j A g K F B h Z 2 U g N i k v Q 2 h h b m d l Z C B U e X B l L n t D b 2 x 1 b W 4 y L D F 9 J n F 1 b 3 Q 7 L C Z x d W 9 0 O 1 N l Y 3 R p b 2 4 x L 1 R h Y m x l M D I w I C h Q Y W d l I D Y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x J T I w K F B h Z 2 U l M j A 2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j k 5 N T c y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2 M 2 N T Y x M j Q 4 L W Y 2 Y z U t N D A x O S 1 i N j V h L T F k M z g 5 N W I 3 N m U 0 O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E g K F B h Z 2 U g N i k v Q 2 h h b m d l Z C B U e X B l L n t D b 2 x 1 b W 4 x L D B 9 J n F 1 b 3 Q 7 L C Z x d W 9 0 O 1 N l Y 3 R p b 2 4 x L 1 R h Y m x l M D I x I C h Q Y W d l I D Y p L 0 N o Y W 5 n Z W Q g V H l w Z S 5 7 Q 2 9 s d W 1 u M i w x f S Z x d W 9 0 O y w m c X V v d D t T Z W N 0 a W 9 u M S 9 U Y W J s Z T A y M S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E g K F B h Z 2 U g N i k v Q 2 h h b m d l Z C B U e X B l L n t D b 2 x 1 b W 4 x L D B 9 J n F 1 b 3 Q 7 L C Z x d W 9 0 O 1 N l Y 3 R p b 2 4 x L 1 R h Y m x l M D I x I C h Q Y W d l I D Y p L 0 N o Y W 5 n Z W Q g V H l w Z S 5 7 Q 2 9 s d W 1 u M i w x f S Z x d W 9 0 O y w m c X V v d D t T Z W N 0 a W 9 u M S 9 U Y W J s Z T A y M S A o U G F n Z S A 2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M i U y M C h Q Y W d l J T I w N i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M y M z U w O D J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z N 2 V k Z j M 3 N y 0 w N 2 M z L T R h Z m U t Y T Z h M i 1 j O W Y 2 Y m V k N W E 0 M T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M l M j A o U G F n Z S U y M D Y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z M z A 0 O T A 5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M G Q x O T Y x O T A t N z R h M i 0 0 Y z V m L T k w Z T U t Y T R j N T E 3 N z k z Z W J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y A o U G F n Z S A 2 K S 9 D a G F u Z 2 V k I F R 5 c G U u e 0 N v b H V t b j E s M H 0 m c X V v d D s s J n F 1 b 3 Q 7 U 2 V j d G l v b j E v V G F i b G U w M j M g K F B h Z 2 U g N i k v Q 2 h h b m d l Z C B U e X B l L n t D b 2 x 1 b W 4 y L D F 9 J n F 1 b 3 Q 7 L C Z x d W 9 0 O 1 N l Y 3 R p b 2 4 x L 1 R h Y m x l M D I z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y A o U G F n Z S A 2 K S 9 D a G F u Z 2 V k I F R 5 c G U u e 0 N v b H V t b j E s M H 0 m c X V v d D s s J n F 1 b 3 Q 7 U 2 V j d G l v b j E v V G F i b G U w M j M g K F B h Z 2 U g N i k v Q 2 h h b m d l Z C B U e X B l L n t D b 2 x 1 b W 4 y L D F 9 J n F 1 b 3 Q 7 L C Z x d W 9 0 O 1 N l Y 3 R p b 2 4 x L 1 R h Y m x l M D I z I C h Q Y W d l I D Y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0 J T I w K F B h Z 2 U l M j A 2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z M 4 N D Y 4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2 I 1 Y z E w Y 2 U y L T I 4 Z W E t N G J h Y y 1 h O W Q 0 L T k 1 M G E y N m Z l M W Q 1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Q g K F B h Z 2 U g N i k v Q 2 h h b m d l Z C B U e X B l L n t D b 2 x 1 b W 4 x L D B 9 J n F 1 b 3 Q 7 L C Z x d W 9 0 O 1 N l Y 3 R p b 2 4 x L 1 R h Y m x l M D I 0 I C h Q Y W d l I D Y p L 0 N o Y W 5 n Z W Q g V H l w Z S 5 7 Q 2 9 s d W 1 u M i w x f S Z x d W 9 0 O y w m c X V v d D t T Z W N 0 a W 9 u M S 9 U Y W J s Z T A y N C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Q g K F B h Z 2 U g N i k v Q 2 h h b m d l Z C B U e X B l L n t D b 2 x 1 b W 4 x L D B 9 J n F 1 b 3 Q 7 L C Z x d W 9 0 O 1 N l Y 3 R p b 2 4 x L 1 R h Y m x l M D I 0 I C h Q Y W d l I D Y p L 0 N o Y W 5 n Z W Q g V H l w Z S 5 7 Q 2 9 s d W 1 u M i w x f S Z x d W 9 0 O y w m c X V v d D t T Z W N 0 a W 9 u M S 9 U Y W J s Z T A y N C A o U G F n Z S A 2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N S U y M C h Q Y W d l J T I w N i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M 3 M D Q x O T h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0 O T h k N 2 I 1 N y 0 x M z M y L T R l O T A t Y j U x M y 0 x M m V m Y T M w M j I 1 Y z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Y l M j A o U G F n Z S U y M D Y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z N z c 0 M D U 3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Y j F i O D A 2 O G E t N z U 1 M S 0 0 N G E y L T g x O D g t Z T Q 5 Z j d j M z k 5 Y T F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i A o U G F n Z S A 2 K S 9 D a G F u Z 2 V k I F R 5 c G U u e 0 N v b H V t b j E s M H 0 m c X V v d D s s J n F 1 b 3 Q 7 U 2 V j d G l v b j E v V G F i b G U w M j Y g K F B h Z 2 U g N i k v Q 2 h h b m d l Z C B U e X B l L n t D b 2 x 1 b W 4 y L D F 9 J n F 1 b 3 Q 7 L C Z x d W 9 0 O 1 N l Y 3 R p b 2 4 x L 1 R h Y m x l M D I 2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N i A o U G F n Z S A 2 K S 9 D a G F u Z 2 V k I F R 5 c G U u e 0 N v b H V t b j E s M H 0 m c X V v d D s s J n F 1 b 3 Q 7 U 2 V j d G l v b j E v V G F i b G U w M j Y g K F B h Z 2 U g N i k v Q 2 h h b m d l Z C B U e X B l L n t D b 2 x 1 b W 4 y L D F 9 J n F 1 b 3 Q 7 L C Z x d W 9 0 O 1 N l Y 3 R p b 2 4 x L 1 R h Y m x l M D I 2 I C h Q Y W d l I D Y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3 J T I w K F B h Z 2 U l M j A 3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z k 5 M z Q 4 M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k 0 M j E 1 M D R h L W I x M z I t N D R i N i 1 h N G M 3 L T N k Z m U x N z Q y N z c 2 O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c g K F B h Z 2 U g N y k v Q 2 h h b m d l Z C B U e X B l L n t D b 2 x 1 b W 4 x L D B 9 J n F 1 b 3 Q 7 L C Z x d W 9 0 O 1 N l Y 3 R p b 2 4 x L 1 R h Y m x l M D I 3 I C h Q Y W d l I D c p L 0 N o Y W 5 n Z W Q g V H l w Z S 5 7 Q 2 9 s d W 1 u M i w x f S Z x d W 9 0 O y w m c X V v d D t T Z W N 0 a W 9 u M S 9 U Y W J s Z T A y N y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c g K F B h Z 2 U g N y k v Q 2 h h b m d l Z C B U e X B l L n t D b 2 x 1 b W 4 x L D B 9 J n F 1 b 3 Q 7 L C Z x d W 9 0 O 1 N l Y 3 R p b 2 4 x L 1 R h Y m x l M D I 3 I C h Q Y W d l I D c p L 0 N o Y W 5 n Z W Q g V H l w Z S 5 7 Q 2 9 s d W 1 u M i w x f S Z x d W 9 0 O y w m c X V v d D t T Z W N 0 a W 9 u M S 9 U Y W J s Z T A y N y A o U G F n Z S A 3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O C U y M C h Q Y W d l J T I w N y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Q w N z M y N D J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N l M m Q 1 Z G E 1 M S 0 w Z D N j L T R j N 2 M t O D Z h N y 0 0 Y j h j N 2 M 3 M z Z k O T I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k l M j A o U G F n Z S U y M D c p P C 9 J d G V t U G F 0 a D 4 8 L 0 l 0 Z W 1 M b 2 N h d G l v b j 4 8 U 3 R h Y m x l R W 5 0 c m l l c z 4 8 R W 5 0 c n k g V H l w Z T 0 i Q W R k Z W R U b 0 R h d G F N b 2 R l b C I g V m F s d W U 9 I m w x I i A v P j x F b n R y e S B U e X B l P S J O Y W 1 l V X B k Y X R l Z E F m d G V y R m l s b C I g V m F s d W U 9 I m w w I i A v P j x F b n R y e S B U e X B l P S J G a W x s Q 2 9 1 b n Q i I F Z h b H V l P S J s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0 M z E y M j A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M z k 5 M D d h Z W E t Y m Q 1 N y 0 0 N T d h L W E 2 M 2 E t Y W J h M j c z Y z g 4 M z Y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O S A o U G F n Z S A 3 K S 9 D a G F u Z 2 V k I F R 5 c G U u e 0 N v b H V t b j E s M H 0 m c X V v d D s s J n F 1 b 3 Q 7 U 2 V j d G l v b j E v V G F i b G U w M j k g K F B h Z 2 U g N y k v Q 2 h h b m d l Z C B U e X B l L n t D b 2 x 1 b W 4 y L D F 9 J n F 1 b 3 Q 7 L C Z x d W 9 0 O 1 N l Y 3 R p b 2 4 x L 1 R h Y m x l M D I 5 I C h Q Y W d l I D c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O S A o U G F n Z S A 3 K S 9 D a G F u Z 2 V k I F R 5 c G U u e 0 N v b H V t b j E s M H 0 m c X V v d D s s J n F 1 b 3 Q 7 U 2 V j d G l v b j E v V G F i b G U w M j k g K F B h Z 2 U g N y k v Q 2 h h b m d l Z C B U e X B l L n t D b 2 x 1 b W 4 y L D F 9 J n F 1 b 3 Q 7 L C Z x d W 9 0 O 1 N l Y 3 R p b 2 4 x L 1 R h Y m x l M D I 5 I C h Q Y W d l I D c p L 0 N o Y W 5 n Z W Q g V H l w Z S 5 7 Q 2 9 s d W 1 u M y w y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U Y W J s Z T A z M C U y M C h Q Y W d l J T I w N y k 8 L 0 l 0 Z W 1 Q Y X R o P j w v S X R l b U x v Y 2 F 0 a W 9 u P j x T d G F i b G V F b n R y a W V z P j x F b n R y e S B U e X B l P S J B Z G R l Z F R v R G F 0 Y U 1 v Z G V s I i B W Y W x 1 Z T 0 i b D E i I C 8 + P E V u d H J 5 I F R 5 c G U 9 I k 5 h b W V V c G R h d G V k Q W Z 0 Z X J G a W x s I i B W Y W x 1 Z T 0 i b D A i I C 8 + P E V u d H J 5 I F R 5 c G U 9 I k Z p b G x D b 3 V u d C I g V m F s d W U 9 I m w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Q z O T E 5 O T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2 M G Q x Z G F k Z i 1 j O G E x L T Q 5 N j k t Y j Q w N S 1 k O W N h Z j J j M G M 0 O T c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w I C h Q Y W d l I D c p L 0 N o Y W 5 n Z W Q g V H l w Z S 5 7 Q 2 9 s d W 1 u M S w w f S Z x d W 9 0 O y w m c X V v d D t T Z W N 0 a W 9 u M S 9 U Y W J s Z T A z M C A o U G F n Z S A 3 K S 9 D a G F u Z 2 V k I F R 5 c G U u e 0 N v b H V t b j I s M X 0 m c X V v d D s s J n F 1 b 3 Q 7 U 2 V j d G l v b j E v V G F i b G U w M z A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M w I C h Q Y W d l I D c p L 0 N o Y W 5 n Z W Q g V H l w Z S 5 7 Q 2 9 s d W 1 u M S w w f S Z x d W 9 0 O y w m c X V v d D t T Z W N 0 a W 9 u M S 9 U Y W J s Z T A z M C A o U G F n Z S A 3 K S 9 D a G F u Z 2 V k I F R 5 c G U u e 0 N v b H V t b j I s M X 0 m c X V v d D s s J n F 1 b 3 Q 7 U 2 V j d G l v b j E v V G F i b G U w M z A g K F B h Z 2 U g N y k v Q 2 h h b m d l Z C B U e X B l L n t D b 2 x 1 b W 4 z L D J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R h Y m x l M D M x J T I w K F B h Z 2 U l M j A 3 K T w v S X R l b V B h d G g + P C 9 J d G V t T G 9 j Y X R p b 2 4 + P F N 0 Y W J s Z U V u d H J p Z X M + P E V u d H J 5 I F R 5 c G U 9 I k F k Z G V k V G 9 E Y X R h T W 9 k Z W w i I F Z h b H V l P S J s M S I g L z 4 8 R W 5 0 c n k g V H l w Z T 0 i T m F t Z V V w Z G F 0 Z W R B Z n R l c k Z p b G w i I F Z h b H V l P S J s M C I g L z 4 8 R W 5 0 c n k g V H l w Z T 0 i R m l s b E N v d W 5 0 I i B W Y W x 1 Z T 0 i b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N D Y y M T E 2 N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2 Z h M W I z Y z I 1 L T Q 3 Y z c t N D I 5 M S 1 h Y m J h L T I z M 2 I w M W U y Y m F i O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z E g K F B h Z 2 U g N y k v Q 2 h h b m d l Z C B U e X B l L n t D b 2 x 1 b W 4 x L D B 9 J n F 1 b 3 Q 7 L C Z x d W 9 0 O 1 N l Y 3 R p b 2 4 x L 1 R h Y m x l M D M x I C h Q Y W d l I D c p L 0 N o Y W 5 n Z W Q g V H l w Z S 5 7 Q 2 9 s d W 1 u M i w x f S Z x d W 9 0 O y w m c X V v d D t T Z W N 0 a W 9 u M S 9 U Y W J s Z T A z M S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z E g K F B h Z 2 U g N y k v Q 2 h h b m d l Z C B U e X B l L n t D b 2 x 1 b W 4 x L D B 9 J n F 1 b 3 Q 7 L C Z x d W 9 0 O 1 N l Y 3 R p b 2 4 x L 1 R h Y m x l M D M x I C h Q Y W d l I D c p L 0 N o Y W 5 n Z W Q g V H l w Z S 5 7 Q 2 9 s d W 1 u M i w x f S Z x d W 9 0 O y w m c X V v d D t T Z W N 0 a W 9 u M S 9 U Y W J s Z T A z M S A o U G F n Z S A 3 K S 9 D a G F u Z 2 V k I F R 5 c G U u e 0 N v b H V t b j M s M n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X B w Z W 5 k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N D o w M j o 0 N y 4 x M j Y 0 N T Q 5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G E 2 O W Q 2 Z T E t N G Q 5 Y y 0 0 M T B k L W E y Y 2 I t Z j c w Y m M y N T J h M G Y 4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0 F 1 d G 9 S Z W 1 v d m V k Q 2 9 s d W 1 u c z E u e 0 N v b H V t b j E s M H 0 m c X V v d D s s J n F 1 b 3 Q 7 U 2 V j d G l v b j E v Q X B w Z W 5 k M S 9 B d X R v U m V t b 3 Z l Z E N v b H V t b n M x L n t D b 2 x 1 b W 4 y L D F 9 J n F 1 b 3 Q 7 L C Z x d W 9 0 O 1 N l Y 3 R p b 2 4 x L 0 F w c G V u Z D E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c H B l b m Q x L 0 F 1 d G 9 S Z W 1 v d m V k Q 2 9 s d W 1 u c z E u e 0 N v b H V t b j E s M H 0 m c X V v d D s s J n F 1 b 3 Q 7 U 2 V j d G l v b j E v Q X B w Z W 5 k M S 9 B d X R v U m V t b 3 Z l Z E N v b H V t b n M x L n t D b 2 x 1 b W 4 y L D F 9 J n F 1 b 3 Q 7 L C Z x d W 9 0 O 1 N l Y 3 R p b 2 4 x L 0 F w c G V u Z D E v Q X V 0 b 1 J l b W 9 2 Z W R D b 2 x 1 b W 5 z M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M p L 1 R h Y m x l M D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z K S 9 U Y W J s Z T A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v V G F i b G U w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y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Q p L 1 R h Y m x l M D A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4 J T I w K F B h Z 2 U l M j A 0 K S 9 U Y W J s Z T A w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4 J T I w K F B h Z 2 U l M j A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S U y M C h Q Y W d l J T I w N C k v V G F i b G U w M D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S U y M C h Q Y W d l J T I w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L 1 R h Y m x l M D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x J T I w K F B h Z 2 U l M j A 1 K S 9 U Y W J s Z T A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x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y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i U y M C h Q Y W d l J T I w N S k v V G F i b G U w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i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L 1 R h Y m x l M D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0 J T I w K F B h Z 2 U l M j A 1 K S 9 U Y W J s Z T A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0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1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S U y M C h Q Y W d l J T I w N S k v V G F i b G U w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S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L 1 R h Y m x l M D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3 J T I w K F B h Z 2 U l M j A 1 K S 9 U Y W J s Z T A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3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C U y M C h Q Y W d l J T I w N i k v V G F i b G U w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C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L 1 R h Y m x l M D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w J T I w K F B h Z 2 U l M j A 2 K S 9 U Y W J s Z T A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w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x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S U y M C h Q Y W d l J T I w N i k v V G F i b G U w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S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L 1 R h Y m x l M D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z J T I w K F B h Z 2 U l M j A 2 K S 9 U Y W J s Z T A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z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0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C U y M C h Q Y W d l J T I w N i k v V G F i b G U w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C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L 1 R h Y m x l M D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2 K S 9 U Y W J s Z T A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y U y M C h Q Y W d l J T I w N y k v V G F i b G U w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y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L 1 R h Y m x l M D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5 J T I w K F B h Z 2 U l M j A 3 K S 9 U Y W J s Z T A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5 J T I w K F B h Z 2 U l M j A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C U y M C h Q Y W d l J T I w N y k v V G F i b G U w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C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L 1 R h Y m x l M D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J T I w K D I p P C 9 J d G V t U G F 0 a D 4 8 L 0 l 0 Z W 1 M b 2 N h d G l v b j 4 8 U 3 R h Y m x l R W 5 0 c m l l c z 4 8 R W 5 0 c n k g V H l w Z T 0 i R m l s b G V k Q 2 9 t c G x l d G V S Z X N 1 b H R U b 1 d v c m t z a G V l d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R d W V y e U l E I i B W Y W x 1 Z T 0 i c z V k N z Y 5 Y 2 F h L W I 3 N T Y t N D N j M C 0 4 M G Q 1 L T R k O D F i M W I y Y j M w M i I g L z 4 8 R W 5 0 c n k g V H l w Z T 0 i R m l s b E x h c 3 R V c G R h d G V k I i B W Y W x 1 Z T 0 i Z D I w M j U t M D E t M T R U M T Q 6 N T M 6 M D c u M z Q 5 M z Q 2 N l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y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J T I w K D I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M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x N z Q y M D d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X V l c n l J R C I g V m F s d W U 9 I n M 2 O D I w N G E 1 N S 1 j Z D c 4 L T Q 0 M j A t Y T Q 0 N i 0 0 O W M y N m M 1 M T g y M m E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M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U y M C g y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y k v Q 2 h h b m d l Z C B U e X B l L n t D b 2 x 1 b W 4 x L D B 9 J n F 1 b 3 Q 7 L C Z x d W 9 0 O 1 N l Y 3 R p b 2 4 x L 1 R h Y m x l M D A z I C h Q Y W d l I D M p L 0 N o Y W 5 n Z W Q g V H l w Z S 5 7 Q 2 9 s d W 1 u M i w x f S Z x d W 9 0 O y w m c X V v d D t T Z W N 0 a W 9 u M S 9 U Y W J s Z T A w M y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M g K F B h Z 2 U g M y k v Q 2 h h b m d l Z C B U e X B l L n t D b 2 x 1 b W 4 x L D B 9 J n F 1 b 3 Q 7 L C Z x d W 9 0 O 1 N l Y 3 R p b 2 4 x L 1 R h Y m x l M D A z I C h Q Y W d l I D M p L 0 N o Y W 5 n Z W Q g V H l w Z S 5 7 Q 2 9 s d W 1 u M i w x f S Z x d W 9 0 O y w m c X V v d D t T Z W N 0 a W 9 u M S 9 U Y W J s Z T A w M y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j Y z O T Q x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M j c 5 N D I x Y j I t N z F i Y i 0 0 M G Y 1 L T k 3 M T Y t M 2 I 5 Y j F h O T B k M j g 3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z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l M j A o M i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j g z O T A 2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Y W E 2 N T I 2 Z j A t M T B i O C 0 0 N z d l L W F l N 2 E t M D M 0 N 2 Q 5 Y 2 M 5 N W F j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z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l M j A o M i k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U g K F B h Z 2 U g M y k v Q 2 h h b m d l Z C B U e X B l L n t D b 2 x 1 b W 4 x L D B 9 J n F 1 b 3 Q 7 L C Z x d W 9 0 O 1 N l Y 3 R p b 2 4 x L 1 R h Y m x l M D A 1 I C h Q Y W d l I D M p L 0 N o Y W 5 n Z W Q g V H l w Z S 5 7 Q 2 9 s d W 1 u M i w x f S Z x d W 9 0 O y w m c X V v d D t T Z W N 0 a W 9 u M S 9 U Y W J s Z T A w N S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U g K F B h Z 2 U g M y k v Q 2 h h b m d l Z C B U e X B l L n t D b 2 x 1 b W 4 x L D B 9 J n F 1 b 3 Q 7 L C Z x d W 9 0 O 1 N l Y 3 R p b 2 4 x L 1 R h Y m x l M D A 1 I C h Q Y W d l I D M p L 0 N o Y W 5 n Z W Q g V H l w Z S 5 7 Q 2 9 s d W 1 u M i w x f S Z x d W 9 0 O y w m c X V v d D t T Z W N 0 a W 9 u M S 9 U Y W J s Z T A w N S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z A z O D M 0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O W Y 4 O T I y M j E t M W I w N C 0 0 M j A z L W E z O D E t N W Q 5 N G Z j N T c w M W M 2 I i A v P j w v U 3 R h Y m x l R W 5 0 c m l l c z 4 8 L 0 l 0 Z W 0 + P E l 0 Z W 0 + P E l 0 Z W 1 M b 2 N h d G l v b j 4 8 S X R l b V R 5 c G U + R m 9 y b X V s Y T w v S X R l b V R 5 c G U + P E l 0 Z W 1 Q Y X R o P l N l Y 3 R p b 2 4 x L 1 R h Y m x l M D A 1 J T I w K F B h Z 2 U l M j A z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l M j A o M i k v V G F i b G U w M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z I z N z g 3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O D Q 5 M D Y z O W I t N T g z Y i 0 0 N G Z l L T g 2 Z W E t Y z h k M T N l N 2 V i O G V i I i A v P j w v U 3 R h Y m x l R W 5 0 c m l l c z 4 8 L 0 l 0 Z W 0 + P E l 0 Z W 0 + P E l 0 Z W 1 M b 2 N h d G l v b j 4 8 S X R l b V R 5 c G U + R m 9 y b X V s Y T w v S X R l b V R 5 c G U + P E l 0 Z W 1 Q Y X R o P l N l Y 3 R p b 2 4 x L 1 R h Y m x l M D A 2 J T I w K F B h Z 2 U l M j A z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l M j A o M i k v V G F i b G U w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y U y M C h Q Y W d l J T I w N C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c g K F B h Z 2 U g N C k v Q 2 h h b m d l Z C B U e X B l L n t D b 2 x 1 b W 4 x L D B 9 J n F 1 b 3 Q 7 L C Z x d W 9 0 O 1 N l Y 3 R p b 2 4 x L 1 R h Y m x l M D A 3 I C h Q Y W d l I D Q p L 0 N o Y W 5 n Z W Q g V H l w Z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A w N y A o U G F n Z S A 0 K S 9 D a G F u Z 2 V k I F R 5 c G U u e 0 N v b H V t b j E s M H 0 m c X V v d D s s J n F 1 b 3 Q 7 U 2 V j d G l v b j E v V G F i b G U w M D c g K F B h Z 2 U g N C k v Q 2 h h b m d l Z C B U e X B l L n t D b 2 x 1 b W 4 y L D F 9 J n F 1 b 3 Q 7 X S w m c X V v d D t S Z W x h d G l v b n N o a X B J b m Z v J n F 1 b 3 Q 7 O l t d f S I g L z 4 8 R W 5 0 c n k g V H l w Z T 0 i R m l s b E x h c 3 R V c G R h d G V k I i B W Y W x 1 Z T 0 i Z D I w M j Q t M D E t M D N U M T Q 6 N T E 6 M z k u N T M 1 M z c x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F i O T V h Y T E y L T R i Z D Y t N G I y N C 1 h O D B m L T Q 2 O D c 0 O W Z j M D I 4 N S I g L z 4 8 L 1 N 0 Y W J s Z U V u d H J p Z X M + P C 9 J d G V t P j x J d G V t P j x J d G V t T G 9 j Y X R p b 2 4 + P E l 0 Z W 1 U e X B l P k Z v c m 1 1 b G E 8 L 0 l 0 Z W 1 U e X B l P j x J d G V t U G F 0 a D 5 T Z W N 0 a W 9 u M S 9 U Y W J s Z T A w N y U y M C h Q Y W d l J T I w N C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Q p J T I w K D I p L 1 R h Y m x l M D A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Q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4 I C h Q Y W d l I D Q p L 0 N o Y W 5 n Z W Q g V H l w Z S 5 7 Q 2 9 s d W 1 u M S w w f S Z x d W 9 0 O y w m c X V v d D t T Z W N 0 a W 9 u M S 9 U Y W J s Z T A w O C A o U G F n Z S A 0 K S 9 D a G F u Z 2 V k I F R 5 c G U u e 0 N v b H V t b j I s M X 0 m c X V v d D s s J n F 1 b 3 Q 7 U 2 V j d G l v b j E v V G F i b G U w M D g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4 I C h Q Y W d l I D Q p L 0 N o Y W 5 n Z W Q g V H l w Z S 5 7 Q 2 9 s d W 1 u M S w w f S Z x d W 9 0 O y w m c X V v d D t T Z W N 0 a W 9 u M S 9 U Y W J s Z T A w O C A o U G F n Z S A 0 K S 9 D a G F u Z 2 V k I F R 5 c G U u e 0 N v b H V t b j I s M X 0 m c X V v d D s s J n F 1 b 3 Q 7 U 2 V j d G l v b j E v V G F i b G U w M D g g K F B h Z 2 U g N C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M 3 M z Y 0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Q 5 N z k 2 Y j R k L T E 1 N T A t N G R l Y y 0 4 O T Y 1 L T Z k M T I 1 M j M z M G Y 3 N i I g L z 4 8 L 1 N 0 Y W J s Z U V u d H J p Z X M + P C 9 J d G V t P j x J d G V t P j x J d G V t T G 9 j Y X R p b 2 4 + P E l 0 Z W 1 U e X B l P k Z v c m 1 1 b G E 8 L 0 l 0 Z W 1 U e X B l P j x J d G V t U G F 0 a D 5 T Z W N 0 a W 9 u M S 9 U Y W J s Z T A w O C U y M C h Q Y W d l J T I w N C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J T I w K D I p L 1 R h Y m x l M D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5 I C h Q Y W d l I D Q p L 0 N o Y W 5 n Z W Q g V H l w Z S 5 7 Q 2 9 s d W 1 u M S w w f S Z x d W 9 0 O y w m c X V v d D t T Z W N 0 a W 9 u M S 9 U Y W J s Z T A w O S A o U G F n Z S A 0 K S 9 D a G F u Z 2 V k I F R 5 c G U u e 0 N v b H V t b j I s M X 0 m c X V v d D s s J n F 1 b 3 Q 7 U 2 V j d G l v b j E v V G F i b G U w M D k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5 I C h Q Y W d l I D Q p L 0 N o Y W 5 n Z W Q g V H l w Z S 5 7 Q 2 9 s d W 1 u M S w w f S Z x d W 9 0 O y w m c X V v d D t T Z W N 0 a W 9 u M S 9 U Y W J s Z T A w O S A o U G F n Z S A 0 K S 9 D a G F u Z 2 V k I F R 5 c G U u e 0 N v b H V t b j I s M X 0 m c X V v d D s s J n F 1 b 3 Q 7 U 2 V j d G l v b j E v V G F i b G U w M D k g K F B h Z 2 U g N C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M 5 M z U 5 M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I y Y j g 3 N m I 0 L T k 3 O W M t N G I 5 N y 1 i Z j F h L W V l M D F m Y m F h N D I 4 M S I g L z 4 8 L 1 N 0 Y W J s Z U V u d H J p Z X M + P C 9 J d G V t P j x J d G V t P j x J d G V t T G 9 j Y X R p b 2 4 + P E l 0 Z W 1 U e X B l P k Z v c m 1 1 b G E 8 L 0 l 0 Z W 1 U e X B l P j x J d G V t U G F 0 a D 5 T Z W N 0 a W 9 u M S 9 U Y W J s Z T A w O S U y M C h Q Y W d l J T I w N C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J T I w K D I p L 1 R h Y m x l M D A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x M z U 0 M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U y N m J i Y 2 J m L T U 4 N W M t N D I 3 Z C 0 5 M z M 5 L T V h O T U z Z W I w N D A w Z C I g L z 4 8 L 1 N 0 Y W J s Z U V u d H J p Z X M + P C 9 J d G V t P j x J d G V t P j x J d G V t T G 9 j Y X R p b 2 4 + P E l 0 Z W 1 U e X B l P k Z v c m 1 1 b G E 8 L 0 l 0 Z W 1 U e X B l P j x J d G V t U G F 0 a D 5 T Z W N 0 a W 9 u M S 9 U Y W J s Z T A x M C U y M C h Q Y W d l J T I w N C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J T I w K D I p L 1 R h Y m x l M D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x I C h Q Y W d l I D U p L 0 N o Y W 5 n Z W Q g V H l w Z S 5 7 Q 2 9 s d W 1 u M S w w f S Z x d W 9 0 O y w m c X V v d D t T Z W N 0 a W 9 u M S 9 U Y W J s Z T A x M S A o U G F n Z S A 1 K S 9 D a G F u Z 2 V k I F R 5 c G U u e 0 N v b H V t b j I s M X 0 m c X V v d D s s J n F 1 b 3 Q 7 U 2 V j d G l v b j E v V G F i b G U w M T E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x I C h Q Y W d l I D U p L 0 N o Y W 5 n Z W Q g V H l w Z S 5 7 Q 2 9 s d W 1 u M S w w f S Z x d W 9 0 O y w m c X V v d D t T Z W N 0 a W 9 u M S 9 U Y W J s Z T A x M S A o U G F n Z S A 1 K S 9 D a G F u Z 2 V k I F R 5 c G U u e 0 N v b H V t b j I s M X 0 m c X V v d D s s J n F 1 b 3 Q 7 U 2 V j d G l v b j E v V G F i b G U w M T E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z M z Q 4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B j O G I 5 Z m Q 4 L T A z M D k t N D V l O C 0 5 Z m R m L T A 0 N j k 2 Z G I 0 O G I 3 M C I g L z 4 8 L 1 N 0 Y W J s Z U V u d H J p Z X M + P C 9 J d G V t P j x J d G V t P j x J d G V t T G 9 j Y X R p b 2 4 + P E l 0 Z W 1 U e X B l P k Z v c m 1 1 b G E 8 L 0 l 0 Z W 1 U e X B l P j x J d G V t U G F 0 a D 5 T Z W N 0 a W 9 u M S 9 U Y W J s Z T A x M S U y M C h Q Y W d l J T I w N S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J T I w K D I p L 1 R h Y m x l M D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y I C h Q Y W d l I D U p L 0 N o Y W 5 n Z W Q g V H l w Z S 5 7 Q 2 9 s d W 1 u M S w w f S Z x d W 9 0 O y w m c X V v d D t T Z W N 0 a W 9 u M S 9 U Y W J s Z T A x M i A o U G F n Z S A 1 K S 9 D a G F u Z 2 V k I F R 5 c G U u e 0 N v b H V t b j I s M X 0 m c X V v d D s s J n F 1 b 3 Q 7 U 2 V j d G l v b j E v V G F i b G U w M T I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y I C h Q Y W d l I D U p L 0 N o Y W 5 n Z W Q g V H l w Z S 5 7 Q 2 9 s d W 1 u M S w w f S Z x d W 9 0 O y w m c X V v d D t T Z W N 0 a W 9 u M S 9 U Y W J s Z T A x M i A o U G F n Z S A 1 K S 9 D a G F u Z 2 V k I F R 5 c G U u e 0 N v b H V t b j I s M X 0 m c X V v d D s s J n F 1 b 3 Q 7 U 2 V j d G l v b j E v V G F i b G U w M T I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1 M z Q z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J h Z T M 4 Z D k 0 L T N h M m I t N D U 4 O S 1 i M j N m L W J i M z V h O T Y 2 M T c z Y S I g L z 4 8 L 1 N 0 Y W J s Z U V u d H J p Z X M + P C 9 J d G V t P j x J d G V t P j x J d G V t T G 9 j Y X R p b 2 4 + P E l 0 Z W 1 U e X B l P k Z v c m 1 1 b G E 8 L 0 l 0 Z W 1 U e X B l P j x J d G V t U G F 0 a D 5 T Z W N 0 a W 9 u M S 9 U Y W J s Z T A x M i U y M C h Q Y W d l J T I w N S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J T I w K D I p L 1 R h Y m x l M D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3 M z M 4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I w N T Y y N 2 E 0 L W F h N D Q t N D Y 3 M i 1 i N 2 Q 4 L W U 3 Y T Z l N j I x M 2 Z m Y y I g L z 4 8 L 1 N 0 Y W J s Z U V u d H J p Z X M + P C 9 J d G V t P j x J d G V t P j x J d G V t T G 9 j Y X R p b 2 4 + P E l 0 Z W 1 U e X B l P k Z v c m 1 1 b G E 8 L 0 l 0 Z W 1 U e X B l P j x J d G V t U G F 0 a D 5 T Z W N 0 a W 9 u M S 9 U Y W J s Z T A x M y U y M C h Q Y W d l J T I w N S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J T I w K D I p L 1 R h Y m x l M D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0 I C h Q Y W d l I D U p L 0 N o Y W 5 n Z W Q g V H l w Z S 5 7 Q 2 9 s d W 1 u M S w w f S Z x d W 9 0 O y w m c X V v d D t T Z W N 0 a W 9 u M S 9 U Y W J s Z T A x N C A o U G F n Z S A 1 K S 9 D a G F u Z 2 V k I F R 5 c G U u e 0 N v b H V t b j I s M X 0 m c X V v d D s s J n F 1 b 3 Q 7 U 2 V j d G l v b j E v V G F i b G U w M T Q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0 I C h Q Y W d l I D U p L 0 N o Y W 5 n Z W Q g V H l w Z S 5 7 Q 2 9 s d W 1 u M S w w f S Z x d W 9 0 O y w m c X V v d D t T Z W N 0 a W 9 u M S 9 U Y W J s Z T A x N C A o U G F n Z S A 1 K S 9 D a G F u Z 2 V k I F R 5 c G U u e 0 N v b H V t b j I s M X 0 m c X V v d D s s J n F 1 b 3 Q 7 U 2 V j d G l v b j E v V G F i b G U w M T Q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5 M z M z O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J i M j U z Z j I w L T I y M 2 U t N D N j M y 1 h M z V m L W R m Y m Y y N T c z Z m F h N C I g L z 4 8 L 1 N 0 Y W J s Z U V u d H J p Z X M + P C 9 J d G V t P j x J d G V t P j x J d G V t T G 9 j Y X R p b 2 4 + P E l 0 Z W 1 U e X B l P k Z v c m 1 1 b G E 8 L 0 l 0 Z W 1 U e X B l P j x J d G V t U G F 0 a D 5 T Z W N 0 a W 9 u M S 9 U Y W J s Z T A x N C U y M C h Q Y W d l J T I w N S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J T I w K D I p L 1 R h Y m x l M D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1 I C h Q Y W d l I D U p L 0 N o Y W 5 n Z W Q g V H l w Z S 5 7 Q 2 9 s d W 1 u M S w w f S Z x d W 9 0 O y w m c X V v d D t T Z W N 0 a W 9 u M S 9 U Y W J s Z T A x N S A o U G F n Z S A 1 K S 9 D a G F u Z 2 V k I F R 5 c G U u e 0 N v b H V t b j I s M X 0 m c X V v d D s s J n F 1 b 3 Q 7 U 2 V j d G l v b j E v V G F i b G U w M T U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1 I C h Q Y W d l I D U p L 0 N o Y W 5 n Z W Q g V H l w Z S 5 7 Q 2 9 s d W 1 u M S w w f S Z x d W 9 0 O y w m c X V v d D t T Z W N 0 a W 9 u M S 9 U Y W J s Z T A x N S A o U G F n Z S A 1 K S 9 D a G F u Z 2 V k I F R 5 c G U u e 0 N v b H V t b j I s M X 0 m c X V v d D s s J n F 1 b 3 Q 7 U 2 V j d G l v b j E v V G F i b G U w M T U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U y M z I 0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I 0 M T A w Y W E 3 L W M 3 M z Q t N G U x O S 1 i N T A 2 L T U 4 Y z l m Z D Y 5 Y z c 2 Y y I g L z 4 8 L 1 N 0 Y W J s Z U V u d H J p Z X M + P C 9 J d G V t P j x J d G V t P j x J d G V t T G 9 j Y X R p b 2 4 + P E l 0 Z W 1 U e X B l P k Z v c m 1 1 b G E 8 L 0 l 0 Z W 1 U e X B l P j x J d G V t U G F 0 a D 5 T Z W N 0 a W 9 u M S 9 U Y W J s Z T A x N S U y M C h Q Y W d l J T I w N S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J T I w K D I p L 1 R h Y m x l M D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U 0 M z E 4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g 0 N 2 Y 0 Y j J l L T k 0 M T I t N D A 5 Y i 0 4 Z j c x L T d m M D Q 3 N D Z l Z j I 5 M y I g L z 4 8 L 1 N 0 Y W J s Z U V u d H J p Z X M + P C 9 J d G V t P j x J d G V t P j x J d G V t T G 9 j Y X R p b 2 4 + P E l 0 Z W 1 U e X B l P k Z v c m 1 1 b G E 8 L 0 l 0 Z W 1 U e X B l P j x J d G V t U G F 0 a D 5 T Z W N 0 a W 9 u M S 9 U Y W J s Z T A x N i U y M C h Q Y W d l J T I w N S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J T I w K D I p L 1 R h Y m x l M D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3 I C h Q Y W d l I D U p L 0 N o Y W 5 n Z W Q g V H l w Z S 5 7 Q 2 9 s d W 1 u M S w w f S Z x d W 9 0 O y w m c X V v d D t T Z W N 0 a W 9 u M S 9 U Y W J s Z T A x N y A o U G F n Z S A 1 K S 9 D a G F u Z 2 V k I F R 5 c G U u e 0 N v b H V t b j I s M X 0 m c X V v d D s s J n F 1 b 3 Q 7 U 2 V j d G l v b j E v V G F i b G U w M T c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3 I C h Q Y W d l I D U p L 0 N o Y W 5 n Z W Q g V H l w Z S 5 7 Q 2 9 s d W 1 u M S w w f S Z x d W 9 0 O y w m c X V v d D t T Z W N 0 a W 9 u M S 9 U Y W J s Z T A x N y A o U G F n Z S A 1 K S 9 D a G F u Z 2 V k I F R 5 c G U u e 0 N v b H V t b j I s M X 0 m c X V v d D s s J n F 1 b 3 Q 7 U 2 V j d G l v b j E v V G F i b G U w M T c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U 3 M z E x M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g z Z j Y 0 N D k 5 L T k 2 Y T M t N D B l Z i 0 4 Z T B h L T k x M D F j Z D M 3 O T Y 4 N y I g L z 4 8 L 1 N 0 Y W J s Z U V u d H J p Z X M + P C 9 J d G V t P j x J d G V t P j x J d G V t T G 9 j Y X R p b 2 4 + P E l 0 Z W 1 U e X B l P k Z v c m 1 1 b G E 8 L 0 l 0 Z W 1 U e X B l P j x J d G V t U G F 0 a D 5 T Z W N 0 a W 9 u M S 9 U Y W J s Z T A x N y U y M C h Q Y W d l J T I w N S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J T I w K D I p L 1 R h Y m x l M D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4 I C h Q Y W d l I D Y p L 0 N o Y W 5 n Z W Q g V H l w Z S 5 7 Q 2 9 s d W 1 u M S w w f S Z x d W 9 0 O y w m c X V v d D t T Z W N 0 a W 9 u M S 9 U Y W J s Z T A x O C A o U G F n Z S A 2 K S 9 D a G F u Z 2 V k I F R 5 c G U u e 0 N v b H V t b j I s M X 0 m c X V v d D s s J n F 1 b 3 Q 7 U 2 V j d G l v b j E v V G F i b G U w M T g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4 I C h Q Y W d l I D Y p L 0 N o Y W 5 n Z W Q g V H l w Z S 5 7 Q 2 9 s d W 1 u M S w w f S Z x d W 9 0 O y w m c X V v d D t T Z W N 0 a W 9 u M S 9 U Y W J s Z T A x O C A o U G F n Z S A 2 K S 9 D a G F u Z 2 V k I F R 5 c G U u e 0 N v b H V t b j I s M X 0 m c X V v d D s s J n F 1 b 3 Q 7 U 2 V j d G l v b j E v V G F i b G U w M T g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Y w M z A y O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E x N j E 0 M m M x L W M x Y m Q t N G U w M i 0 5 N T Y 0 L T A z N z V i Y j d i N m I z N S I g L z 4 8 L 1 N 0 Y W J s Z U V u d H J p Z X M + P C 9 J d G V t P j x J d G V t P j x J d G V t T G 9 j Y X R p b 2 4 + P E l 0 Z W 1 U e X B l P k Z v c m 1 1 b G E 8 L 0 l 0 Z W 1 U e X B l P j x J d G V t U G F 0 a D 5 T Z W N 0 a W 9 u M S 9 U Y W J s Z T A x O C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J T I w K D I p L 1 R h Y m x l M D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Y z M j k 1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A 2 O T d h Y j Q 0 L W Q 1 M m U t N G V k N i 0 5 M G Y 2 L T g 0 N T l l M G U 3 Y 2 V k N y I g L z 4 8 L 1 N 0 Y W J s Z U V u d H J p Z X M + P C 9 J d G V t P j x J d G V t P j x J d G V t T G 9 j Y X R p b 2 4 + P E l 0 Z W 1 U e X B l P k Z v c m 1 1 b G E 8 L 0 l 0 Z W 1 U e X B l P j x J d G V t U G F 0 a D 5 T Z W N 0 a W 9 u M S 9 U Y W J s Z T A x O S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J T I w K D I p L 1 R h Y m x l M D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w I C h Q Y W d l I D Y p L 0 N o Y W 5 n Z W Q g V H l w Z S 5 7 Q 2 9 s d W 1 u M S w w f S Z x d W 9 0 O y w m c X V v d D t T Z W N 0 a W 9 u M S 9 U Y W J s Z T A y M C A o U G F n Z S A 2 K S 9 D a G F u Z 2 V k I F R 5 c G U u e 0 N v b H V t b j I s M X 0 m c X V v d D s s J n F 1 b 3 Q 7 U 2 V j d G l v b j E v V G F i b G U w M j A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w I C h Q Y W d l I D Y p L 0 N o Y W 5 n Z W Q g V H l w Z S 5 7 Q 2 9 s d W 1 u M S w w f S Z x d W 9 0 O y w m c X V v d D t T Z W N 0 a W 9 u M S 9 U Y W J s Z T A y M C A o U G F n Z S A 2 K S 9 D a G F u Z 2 V k I F R 5 c G U u e 0 N v b H V t b j I s M X 0 m c X V v d D s s J n F 1 b 3 Q 7 U 2 V j d G l v b j E v V G F i b G U w M j A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Y 1 M j g 5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J k Z D B k Y z g y L W Z i Z m E t N D g 0 N C 0 5 N T c 0 L T c 3 Y T U w Y j k 3 N m F k Z i I g L z 4 8 L 1 N 0 Y W J s Z U V u d H J p Z X M + P C 9 J d G V t P j x J d G V t P j x J d G V t T G 9 j Y X R p b 2 4 + P E l 0 Z W 1 U e X B l P k Z v c m 1 1 b G E 8 L 0 l 0 Z W 1 U e X B l P j x J d G V t U G F 0 a D 5 T Z W N 0 a W 9 u M S 9 U Y W J s Z T A y M C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J T I w K D I p L 1 R h Y m x l M D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x I C h Q Y W d l I D Y p L 0 N o Y W 5 n Z W Q g V H l w Z S 5 7 Q 2 9 s d W 1 u M S w w f S Z x d W 9 0 O y w m c X V v d D t T Z W N 0 a W 9 u M S 9 U Y W J s Z T A y M S A o U G F n Z S A 2 K S 9 D a G F u Z 2 V k I F R 5 c G U u e 0 N v b H V t b j I s M X 0 m c X V v d D s s J n F 1 b 3 Q 7 U 2 V j d G l v b j E v V G F i b G U w M j E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x I C h Q Y W d l I D Y p L 0 N o Y W 5 n Z W Q g V H l w Z S 5 7 Q 2 9 s d W 1 u M S w w f S Z x d W 9 0 O y w m c X V v d D t T Z W N 0 a W 9 u M S 9 U Y W J s Z T A y M S A o U G F n Z S A 2 K S 9 D a G F u Z 2 V k I F R 5 c G U u e 0 N v b H V t b j I s M X 0 m c X V v d D s s J n F 1 b 3 Q 7 U 2 V j d G l v b j E v V G F i b G U w M j E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Y 3 M j g 1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Y 3 Y W E 4 M 2 Y 3 L T B i Z T k t N G Q 0 Z i 1 h Y T F h L W R l Y j E w N W I 1 Y W N h Y y I g L z 4 8 L 1 N 0 Y W J s Z U V u d H J p Z X M + P C 9 J d G V t P j x J d G V t P j x J d G V t T G 9 j Y X R p b 2 4 + P E l 0 Z W 1 U e X B l P k Z v c m 1 1 b G E 8 L 0 l 0 Z W 1 U e X B l P j x J d G V t U G F 0 a D 5 T Z W N 0 a W 9 u M S 9 U Y W J s Z T A y M S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J T I w K D I p L 1 R h Y m x l M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y M j c x N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k 4 M G Q 0 N j d i L T U 1 M z Y t N D k 2 O S 1 h Z j F i L T Q 0 M 2 N l Z D Z i N D J h N C I g L z 4 8 L 1 N 0 Y W J s Z U V u d H J p Z X M + P C 9 J d G V t P j x J d G V t P j x J d G V t T G 9 j Y X R p b 2 4 + P E l 0 Z W 1 U e X B l P k Z v c m 1 1 b G E 8 L 0 l 0 Z W 1 U e X B l P j x J d G V t U G F 0 a D 5 T Z W N 0 a W 9 u M S 9 U Y W J s Z T A y M i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J T I w K D I p L 1 R h Y m x l M D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z I C h Q Y W d l I D Y p L 0 N o Y W 5 n Z W Q g V H l w Z S 5 7 Q 2 9 s d W 1 u M S w w f S Z x d W 9 0 O y w m c X V v d D t T Z W N 0 a W 9 u M S 9 U Y W J s Z T A y M y A o U G F n Z S A 2 K S 9 D a G F u Z 2 V k I F R 5 c G U u e 0 N v b H V t b j I s M X 0 m c X V v d D s s J n F 1 b 3 Q 7 U 2 V j d G l v b j E v V G F i b G U w M j M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z I C h Q Y W d l I D Y p L 0 N o Y W 5 n Z W Q g V H l w Z S 5 7 Q 2 9 s d W 1 u M S w w f S Z x d W 9 0 O y w m c X V v d D t T Z W N 0 a W 9 u M S 9 U Y W J s Z T A y M y A o U G F n Z S A 2 K S 9 D a G F u Z 2 V k I F R 5 c G U u e 0 N v b H V t b j I s M X 0 m c X V v d D s s J n F 1 b 3 Q 7 U 2 V j d G l v b j E v V G F i b G U w M j M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0 M j Y 3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I 4 M T d k O W F l L W M 0 O T I t N G Y 2 O S 1 h Y j M 2 L T g y M 2 N m N j E w O D U x M y I g L z 4 8 L 1 N 0 Y W J s Z U V u d H J p Z X M + P C 9 J d G V t P j x J d G V t P j x J d G V t T G 9 j Y X R p b 2 4 + P E l 0 Z W 1 U e X B l P k Z v c m 1 1 b G E 8 L 0 l 0 Z W 1 U e X B l P j x J d G V t U G F 0 a D 5 T Z W N 0 a W 9 u M S 9 U Y W J s Z T A y M y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J T I w K D I p L 1 R h Y m x l M D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0 I C h Q Y W d l I D Y p L 0 N o Y W 5 n Z W Q g V H l w Z S 5 7 Q 2 9 s d W 1 u M S w w f S Z x d W 9 0 O y w m c X V v d D t T Z W N 0 a W 9 u M S 9 U Y W J s Z T A y N C A o U G F n Z S A 2 K S 9 D a G F u Z 2 V k I F R 5 c G U u e 0 N v b H V t b j I s M X 0 m c X V v d D s s J n F 1 b 3 Q 7 U 2 V j d G l v b j E v V G F i b G U w M j Q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0 I C h Q Y W d l I D Y p L 0 N o Y W 5 n Z W Q g V H l w Z S 5 7 Q 2 9 s d W 1 u M S w w f S Z x d W 9 0 O y w m c X V v d D t T Z W N 0 a W 9 u M S 9 U Y W J s Z T A y N C A o U G F n Z S A 2 K S 9 D a G F u Z 2 V k I F R 5 c G U u e 0 N v b H V t b j I s M X 0 m c X V v d D s s J n F 1 b 3 Q 7 U 2 V j d G l v b j E v V G F i b G U w M j Q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1 M j Y 0 M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B i N W Q 4 O W U 0 L T R k M j c t N G Q w Y S 1 i M j E 1 L T F l M j I 3 Z G M y O D R h Y i I g L z 4 8 L 1 N 0 Y W J s Z U V u d H J p Z X M + P C 9 J d G V t P j x J d G V t P j x J d G V t T G 9 j Y X R p b 2 4 + P E l 0 Z W 1 U e X B l P k Z v c m 1 1 b G E 8 L 0 l 0 Z W 1 U e X B l P j x J d G V t U G F 0 a D 5 T Z W N 0 a W 9 u M S 9 U Y W J s Z T A y N C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J T I w K D I p L 1 R h Y m x l M D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3 M j U 4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Q 4 Y m Q 1 M 2 E 5 L T E 2 Z G E t N G N l Z S 1 i N D c 0 L T A 5 Z T h j M G Y 0 Y z d i M C I g L z 4 8 L 1 N 0 Y W J s Z U V u d H J p Z X M + P C 9 J d G V t P j x J d G V t P j x J d G V t T G 9 j Y X R p b 2 4 + P E l 0 Z W 1 U e X B l P k Z v c m 1 1 b G E 8 L 0 l 0 Z W 1 U e X B l P j x J d G V t U G F 0 a D 5 T Z W N 0 a W 9 u M S 9 U Y W J s Z T A y N S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J T I w K D I p L 1 R h Y m x l M D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2 I C h Q Y W d l I D Y p L 0 N o Y W 5 n Z W Q g V H l w Z S 5 7 Q 2 9 s d W 1 u M S w w f S Z x d W 9 0 O y w m c X V v d D t T Z W N 0 a W 9 u M S 9 U Y W J s Z T A y N i A o U G F n Z S A 2 K S 9 D a G F u Z 2 V k I F R 5 c G U u e 0 N v b H V t b j I s M X 0 m c X V v d D s s J n F 1 b 3 Q 7 U 2 V j d G l v b j E v V G F i b G U w M j Y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2 I C h Q Y W d l I D Y p L 0 N o Y W 5 n Z W Q g V H l w Z S 5 7 Q 2 9 s d W 1 u M S w w f S Z x d W 9 0 O y w m c X V v d D t T Z W N 0 a W 9 u M S 9 U Y W J s Z T A y N i A o U G F n Z S A 2 K S 9 D a G F u Z 2 V k I F R 5 c G U u e 0 N v b H V t b j I s M X 0 m c X V v d D s s J n F 1 b 3 Q 7 U 2 V j d G l v b j E v V G F i b G U w M j Y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g w M j U w N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Q 5 N m U 4 O W E 4 L W F k O D g t N G M 0 Y S 1 i M z A 3 L W N l M G U y N 2 M 0 N m U 3 O C I g L z 4 8 L 1 N 0 Y W J s Z U V u d H J p Z X M + P C 9 J d G V t P j x J d G V t P j x J d G V t T G 9 j Y X R p b 2 4 + P E l 0 Z W 1 U e X B l P k Z v c m 1 1 b G E 8 L 0 l 0 Z W 1 U e X B l P j x J d G V t U G F 0 a D 5 T Z W N 0 a W 9 u M S 9 U Y W J s Z T A y N i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J T I w K D I p L 1 R h Y m x l M D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3 I C h Q Y W d l I D c p L 0 N o Y W 5 n Z W Q g V H l w Z S 5 7 Q 2 9 s d W 1 u M S w w f S Z x d W 9 0 O y w m c X V v d D t T Z W N 0 a W 9 u M S 9 U Y W J s Z T A y N y A o U G F n Z S A 3 K S 9 D a G F u Z 2 V k I F R 5 c G U u e 0 N v b H V t b j I s M X 0 m c X V v d D s s J n F 1 b 3 Q 7 U 2 V j d G l v b j E v V G F i b G U w M j c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3 I C h Q Y W d l I D c p L 0 N o Y W 5 n Z W Q g V H l w Z S 5 7 Q 2 9 s d W 1 u M S w w f S Z x d W 9 0 O y w m c X V v d D t T Z W N 0 a W 9 u M S 9 U Y W J s Z T A y N y A o U G F n Z S A 3 K S 9 D a G F u Z 2 V k I F R 5 c G U u e 0 N v b H V t b j I s M X 0 m c X V v d D s s J n F 1 b 3 Q 7 U 2 V j d G l v b j E v V G F i b G U w M j c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g 0 M j Q x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k z Z D J j O G I 1 L T F l Z D Q t N D R h M i 0 5 N G E 3 L T J l Y m J k O T k 0 Y W E x N i I g L z 4 8 L 1 N 0 Y W J s Z U V u d H J p Z X M + P C 9 J d G V t P j x J d G V t P j x J d G V t T G 9 j Y X R p b 2 4 + P E l 0 Z W 1 U e X B l P k Z v c m 1 1 b G E 8 L 0 l 0 Z W 1 U e X B l P j x J d G V t U G F 0 a D 5 T Z W N 0 a W 9 u M S 9 U Y W J s Z T A y N y U y M C h Q Y W d l J T I w N y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J T I w K D I p L 1 R h Y m x l M D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k 0 M j E z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Y 1 M G R m M m U 1 L W Z k O T k t N D k y M y 1 i Z W R m L T N m O T U x N m M 2 N W I 3 Y S I g L z 4 8 L 1 N 0 Y W J s Z U V u d H J p Z X M + P C 9 J d G V t P j x J d G V t P j x J d G V t T G 9 j Y X R p b 2 4 + P E l 0 Z W 1 U e X B l P k Z v c m 1 1 b G E 8 L 0 l 0 Z W 1 U e X B l P j x J d G V t U G F 0 a D 5 T Z W N 0 a W 9 u M S 9 U Y W J s Z T A y O C U y M C h Q Y W d l J T I w N y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J T I w K D I p L 1 R h Y m x l M D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5 I C h Q Y W d l I D c p L 0 N o Y W 5 n Z W Q g V H l w Z S 5 7 Q 2 9 s d W 1 u M S w w f S Z x d W 9 0 O y w m c X V v d D t T Z W N 0 a W 9 u M S 9 U Y W J s Z T A y O S A o U G F n Z S A 3 K S 9 D a G F u Z 2 V k I F R 5 c G U u e 0 N v b H V t b j I s M X 0 m c X V v d D s s J n F 1 b 3 Q 7 U 2 V j d G l v b j E v V G F i b G U w M j k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5 I C h Q Y W d l I D c p L 0 N o Y W 5 n Z W Q g V H l w Z S 5 7 Q 2 9 s d W 1 u M S w w f S Z x d W 9 0 O y w m c X V v d D t T Z W N 0 a W 9 u M S 9 U Y W J s Z T A y O S A o U G F n Z S A 3 K S 9 D a G F u Z 2 V k I F R 5 c G U u e 0 N v b H V t b j I s M X 0 m c X V v d D s s J n F 1 b 3 Q 7 U 2 V j d G l v b j E v V G F i b G U w M j k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k 4 M j A x N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d k M T I y Y T V i L W U 1 Z D g t N D Z l M i 0 4 Y W E 2 L T Z i Y j A z M D U w N m R l M S I g L z 4 8 L 1 N 0 Y W J s Z U V u d H J p Z X M + P C 9 J d G V t P j x J d G V t P j x J d G V t T G 9 j Y X R p b 2 4 + P E l 0 Z W 1 U e X B l P k Z v c m 1 1 b G E 8 L 0 l 0 Z W 1 U e X B l P j x J d G V t U G F 0 a D 5 T Z W N 0 a W 9 u M S 9 U Y W J s Z T A y O S U y M C h Q Y W d l J T I w N y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J T I w K D I p L 1 R h Y m x l M D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w I C h Q Y W d l I D c p L 0 N o Y W 5 n Z W Q g V H l w Z S 5 7 Q 2 9 s d W 1 u M S w w f S Z x d W 9 0 O y w m c X V v d D t T Z W N 0 a W 9 u M S 9 U Y W J s Z T A z M C A o U G F n Z S A 3 K S 9 D a G F u Z 2 V k I F R 5 c G U u e 0 N v b H V t b j I s M X 0 m c X V v d D s s J n F 1 b 3 Q 7 U 2 V j d G l v b j E v V G F i b G U w M z A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M w I C h Q Y W d l I D c p L 0 N o Y W 5 n Z W Q g V H l w Z S 5 7 Q 2 9 s d W 1 u M S w w f S Z x d W 9 0 O y w m c X V v d D t T Z W N 0 a W 9 u M S 9 U Y W J s Z T A z M C A o U G F n Z S A 3 K S 9 D a G F u Z 2 V k I F R 5 c G U u e 0 N v b H V t b j I s M X 0 m c X V v d D s s J n F 1 b 3 Q 7 U 2 V j d G l v b j E v V G F i b G U w M z A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j A w M T k 4 M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Y z N j Q 3 M j U y L W I 1 N T g t N D d h N C 0 5 N W R l L T V j Y j Z k N D A 4 Z D F k M y I g L z 4 8 L 1 N 0 Y W J s Z U V u d H J p Z X M + P C 9 J d G V t P j x J d G V t P j x J d G V t T G 9 j Y X R p b 2 4 + P E l 0 Z W 1 U e X B l P k Z v c m 1 1 b G E 8 L 0 l 0 Z W 1 U e X B l P j x J d G V t U G F 0 a D 5 T Z W N 0 a W 9 u M S 9 U Y W J s Z T A z M C U y M C h Q Y W d l J T I w N y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J T I w K D I p L 1 R h Y m x l M D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x I C h Q Y W d l I D c p L 0 N o Y W 5 n Z W Q g V H l w Z S 5 7 Q 2 9 s d W 1 u M S w w f S Z x d W 9 0 O y w m c X V v d D t T Z W N 0 a W 9 u M S 9 U Y W J s Z T A z M S A o U G F n Z S A 3 K S 9 D a G F u Z 2 V k I F R 5 c G U u e 0 N v b H V t b j I s M X 0 m c X V v d D s s J n F 1 b 3 Q 7 U 2 V j d G l v b j E v V G F i b G U w M z E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M x I C h Q Y W d l I D c p L 0 N o Y W 5 n Z W Q g V H l w Z S 5 7 Q 2 9 s d W 1 u M S w w f S Z x d W 9 0 O y w m c X V v d D t T Z W N 0 a W 9 u M S 9 U Y W J s Z T A z M S A o U G F n Z S A 3 K S 9 D a G F u Z 2 V k I F R 5 c G U u e 0 N v b H V t b j I s M X 0 m c X V v d D s s J n F 1 b 3 Q 7 U 2 V j d G l v b j E v V G F i b G U w M z E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j A y M T k x N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U 1 M D E 5 N j F h L W I 4 O T k t N G I w M i 1 h Z W Z i L T E 3 Z D F h Y 2 E w Y T I 1 M i I g L z 4 8 L 1 N 0 Y W J s Z U V u d H J p Z X M + P C 9 J d G V t P j x J d G V t P j x J d G V t T G 9 j Y X R p b 2 4 + P E l 0 Z W 1 U e X B l P k Z v c m 1 1 b G E 8 L 0 l 0 Z W 1 U e X B l P j x J d G V t U G F 0 a D 5 T Z W N 0 a W 9 u M S 9 U Y W J s Z T A z M S U y M C h Q Y W d l J T I w N y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J T I w K D I p L 1 R h Y m x l M D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B c H B l b m Q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w c G V u Z D E v Q X V 0 b 1 J l b W 9 2 Z W R D b 2 x 1 b W 5 z M S 5 7 Q 2 9 s d W 1 u M S w w f S Z x d W 9 0 O y w m c X V v d D t T Z W N 0 a W 9 u M S 9 B c H B l b m Q x L 0 F 1 d G 9 S Z W 1 v d m V k Q 2 9 s d W 1 u c z E u e 0 N v b H V t b j I s M X 0 m c X V v d D s s J n F 1 b 3 Q 7 U 2 V j d G l v b j E v Q X B w Z W 5 k M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F w c G V u Z D E v Q X V 0 b 1 J l b W 9 2 Z W R D b 2 x 1 b W 5 z M S 5 7 Q 2 9 s d W 1 u M S w w f S Z x d W 9 0 O y w m c X V v d D t T Z W N 0 a W 9 u M S 9 B c H B l b m Q x L 0 F 1 d G 9 S Z W 1 v d m V k Q 2 9 s d W 1 u c z E u e 0 N v b H V t b j I s M X 0 m c X V v d D s s J n F 1 b 3 Q 7 U 2 V j d G l v b j E v Q X B w Z W 5 k M S 9 B d X R v U m V t b 3 Z l Z E N v b H V t b n M x L n t D b 2 x 1 b W 4 z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C Z 1 l H I i A v P j x F b n R y e S B U e X B l P S J G a W x s T G F z d F V w Z G F 0 Z W Q i I F Z h b H V l P S J k M j A y N C 0 w M S 0 w M 1 Q x N D o w M j o 0 N y 4 x M j Y 0 N T Q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T I i I C 8 + P E V u d H J 5 I F R 5 c G U 9 I k F k Z G V k V G 9 E Y X R h T W 9 k Z W w i I F Z h b H V l P S J s M C I g L z 4 8 R W 5 0 c n k g V H l w Z T 0 i U X V l c n l J R C I g V m F s d W U 9 I n M w O T k 1 Y T E 2 N y 0 4 N 2 Z j L T R h O W Y t O D A 5 O S 1 l N W R i Z G F j M T k 4 M 2 U i I C 8 + P C 9 T d G F i b G V F b n R y a W V z P j w v S X R l b T 4 8 S X R l b T 4 8 S X R l b U x v Y 2 F 0 a W 9 u P j x J d G V t V H l w Z T 5 G b 3 J t d W x h P C 9 J d G V t V H l w Z T 4 8 S X R l b V B h d G g + U 2 V j d G l v b j E v Q X B w Z W 5 k M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J T I w K D I p L 1 J l b W 9 2 Z W Q l M j B P d G h l c i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N f + g M p R S F E C L Q z X j 5 Z L 6 r w A A A A A C A A A A A A A D Z g A A w A A A A B A A A A B k y z N n P p 1 G 4 y 0 M A V I D x I a 0 A A A A A A S A A A C g A A A A E A A A A A u l k n O 0 j O p O 5 K z k D N C Y h w 9 Q A A A A 3 v A f O b Q G C L Q 1 z 8 C N J U Y t O b R B i W B e D 3 Z C z x g j m U e + 8 d r g u / Y D b k H s M c w i A Q Y + Q H Q w N 8 P y E X z x X x L O e U V o 6 C g U r Z 5 r E T 8 d G 6 d 3 5 c E Z i W J 2 C N I U A A A A 0 V W T b 3 e u / W c K o o X + Q s C v 0 z i r 5 U M = < / D a t a M a s h u p > 
</file>

<file path=customXml/itemProps1.xml><?xml version="1.0" encoding="utf-8"?>
<ds:datastoreItem xmlns:ds="http://schemas.openxmlformats.org/officeDocument/2006/customXml" ds:itemID="{5C7D1312-9BCE-411E-9742-EF199A1553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Week 1</vt:lpstr>
      <vt:lpstr>Accounts</vt:lpstr>
      <vt:lpstr>Per Diem Lg Metro Cities</vt:lpstr>
      <vt:lpstr>Summary!Print_Area</vt:lpstr>
      <vt:lpstr>'Week 1'!Print_Area</vt:lpstr>
    </vt:vector>
  </TitlesOfParts>
  <Company>Hobart and William Smith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KILLIAN, CLAUDETTE</dc:creator>
  <cp:lastModifiedBy>Stern, Claudette</cp:lastModifiedBy>
  <cp:lastPrinted>2022-04-12T17:20:48Z</cp:lastPrinted>
  <dcterms:created xsi:type="dcterms:W3CDTF">2021-12-21T19:44:35Z</dcterms:created>
  <dcterms:modified xsi:type="dcterms:W3CDTF">2025-01-14T14:54:12Z</dcterms:modified>
</cp:coreProperties>
</file>